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<sst xmlns="http://schemas.openxmlformats.org/spreadsheetml/2006/main" count="114" uniqueCount="83">
  <si>
    <t>Макет 10607   4.4.8 Сведения о степени оснащенности приборами учета электрической энергии</t>
  </si>
  <si>
    <t>Дата отчётности</t>
  </si>
  <si>
    <t>10081697</t>
  </si>
  <si>
    <t>Объект</t>
  </si>
  <si>
    <t>МУП "Электрические сети", г. Комсомольск-на-Амуре, Хабаровский край</t>
  </si>
  <si>
    <t>Раздел 1. Сведения о степени оснащенности приборами учета электрической энергии</t>
  </si>
  <si>
    <t>Наименование</t>
  </si>
  <si>
    <t>Код стр.</t>
  </si>
  <si>
    <t>1. Количество точек поставки, штуки</t>
  </si>
  <si>
    <t>Гр1</t>
  </si>
  <si>
    <t>1.1 Количество точек поставки, оборудованных приборами учета, штуки</t>
  </si>
  <si>
    <t>Гр2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</si>
  <si>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</si>
  <si>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Гр3</t>
  </si>
  <si>
    <t>1.1.2  Количество точек поставки, оборудованных приборами учета, с возможностью дистанционного сбора данных, не включенных в систему, штуки</t>
  </si>
  <si>
    <t>Гр4</t>
  </si>
  <si>
    <t>1.2 Количество точек поставки, не оборудованных приборами учета, штуки</t>
  </si>
  <si>
    <t>Гр5</t>
  </si>
  <si>
    <t>2. Установка приборов в рамках мероприятий инвестиционной программы, штуки</t>
  </si>
  <si>
    <t>Гр6</t>
  </si>
  <si>
    <t>2.1 Установка приборов учета (без учета включения в систему сбора и передачи данных), штуки</t>
  </si>
  <si>
    <t>Гр7</t>
  </si>
  <si>
    <t>2.2 Включение приборов учета в систему сбора и передачи данных, штуки</t>
  </si>
  <si>
    <t>Гр8</t>
  </si>
  <si>
    <t>3. Установка приборов учета и их включение в систему сбора и передачи данных в рамках прочих программ и мероприятий, штуки</t>
  </si>
  <si>
    <t>Гр9</t>
  </si>
  <si>
    <t>Всего</t>
  </si>
  <si>
    <t>ВН</t>
  </si>
  <si>
    <t>СН1</t>
  </si>
  <si>
    <t>СН2</t>
  </si>
  <si>
    <t>НН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</si>
  <si>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</si>
  <si>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</si>
  <si>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</si>
  <si>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</si>
  <si>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Технический учет</t>
  </si>
  <si>
    <t>Раздел 2.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</si>
  <si>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</si>
  <si>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</si>
  <si>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</si>
  <si>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</si>
  <si>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</si>
  <si>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Ответственный за заполнение макета</t>
  </si>
  <si>
    <t>Раздел 3. Кодовые привязки</t>
  </si>
  <si>
    <t>Значение</t>
  </si>
  <si>
    <t>Наименование отчитывающейся организации</t>
  </si>
  <si>
    <t>Почтовый адрес</t>
  </si>
  <si>
    <t>Фактический адрес</t>
  </si>
  <si>
    <t>ОГРН (Основной государственный регистрационный номер)</t>
  </si>
  <si>
    <t>ИНН (Идентификационный номер налогоплательщика)</t>
  </si>
  <si>
    <t>КПП (Код причины постановки на учет)</t>
  </si>
  <si>
    <t>ОКПО (Общероссийский классификатор предприятий и организаций)</t>
  </si>
  <si>
    <t>ОКВЭД (Код вида деятельности)</t>
  </si>
  <si>
    <t>ОКТМО (Код территории)</t>
  </si>
  <si>
    <t>ОКОГУ (Код министерства (ведомства), органа управления)</t>
  </si>
  <si>
    <t>ОКОПФ (Код организационно-правовой формы)</t>
  </si>
  <si>
    <t>ОКФС (Код формы собственности)</t>
  </si>
  <si>
    <t>&lt;&lt; &gt;&gt;</t>
  </si>
  <si>
    <t xml:space="preserve">   </t>
  </si>
  <si>
    <t>5.0.2.7</t>
  </si>
  <si>
    <t>Версия ISC_NET - 5.0.2.7</t>
  </si>
  <si>
    <t>26.04.2017 12.13.05</t>
  </si>
  <si>
    <t>Версия АРМ - 26.04.2017 12.13.05</t>
  </si>
  <si>
    <t>Директор</t>
  </si>
  <si>
    <t>(4217)54-98-10</t>
  </si>
  <si>
    <t>Начальник УУЭ</t>
  </si>
  <si>
    <t>(4217)54-96-54</t>
  </si>
  <si>
    <t>uue,ppes@mail,ru</t>
  </si>
  <si>
    <t>Муниципальное унитарное производственное предприятие электрических сетей (МУ ППЭС)</t>
  </si>
  <si>
    <t>681005 г Комсомольск-на-Амуре, ул. Просвещения, 1</t>
  </si>
  <si>
    <t>1022700518994</t>
  </si>
  <si>
    <t>2703007589</t>
  </si>
  <si>
    <t>270301001</t>
  </si>
  <si>
    <t>05229888</t>
  </si>
  <si>
    <t>40.10.2</t>
  </si>
  <si>
    <t>08709000001</t>
  </si>
  <si>
    <t>421007</t>
  </si>
  <si>
    <t>42</t>
  </si>
  <si>
    <t>14</t>
  </si>
  <si>
    <t>muppes@td-net.ru</t>
  </si>
  <si>
    <t>Максимов Алексей Юрьевич</t>
  </si>
  <si>
    <t>Логунов Сергей Анатольевич</t>
  </si>
  <si>
    <t>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</si>
</sst>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,###,###,##0"/>
  </numFmts>
  <fonts count="63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5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5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hair">
        <color indexed="22"/>
      </left>
      <right style="medium"/>
      <top style="medium"/>
      <bottom style="hair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6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172" fontId="52" fillId="0" borderId="11" xfId="0" applyNumberFormat="1" applyFont="1" applyBorder="1" applyAlignment="1" applyProtection="1">
      <alignment vertical="center" wrapText="1"/>
      <protection locked="0"/>
    </xf>
    <xf numFmtId="172" fontId="53" fillId="45" borderId="11" xfId="0" applyNumberFormat="1" applyFont="1" applyFill="1" applyBorder="1" applyAlignment="1" applyProtection="1">
      <alignment vertical="center" wrapText="1"/>
      <protection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172" fontId="53" fillId="45" borderId="14" xfId="0" applyNumberFormat="1" applyFont="1" applyFill="1" applyBorder="1" applyAlignment="1" applyProtection="1">
      <alignment vertical="center" wrapText="1"/>
      <protection/>
    </xf>
    <xf numFmtId="172" fontId="52" fillId="0" borderId="15" xfId="0" applyNumberFormat="1" applyFont="1" applyBorder="1" applyAlignment="1" applyProtection="1">
      <alignment vertical="center" wrapText="1"/>
      <protection locked="0"/>
    </xf>
    <xf numFmtId="0" fontId="51" fillId="0" borderId="16" xfId="0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center"/>
    </xf>
    <xf numFmtId="172" fontId="52" fillId="0" borderId="18" xfId="0" applyNumberFormat="1" applyFont="1" applyBorder="1" applyAlignment="1" applyProtection="1">
      <alignment vertical="center" wrapText="1"/>
      <protection locked="0"/>
    </xf>
    <xf numFmtId="0" fontId="51" fillId="0" borderId="19" xfId="0" applyFont="1" applyBorder="1" applyAlignment="1">
      <alignment vertical="center"/>
    </xf>
    <xf numFmtId="0" fontId="58" fillId="0" borderId="17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172" fontId="53" fillId="45" borderId="18" xfId="0" applyNumberFormat="1" applyFont="1" applyFill="1" applyBorder="1" applyAlignment="1" applyProtection="1">
      <alignment vertical="center" wrapText="1"/>
      <protection/>
    </xf>
    <xf numFmtId="0" fontId="51" fillId="0" borderId="17" xfId="0" applyFont="1" applyBorder="1" applyAlignment="1">
      <alignment vertical="center"/>
    </xf>
    <xf numFmtId="16" fontId="55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7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 applyProtection="1">
      <alignment vertical="center" wrapText="1"/>
      <protection locked="0"/>
    </xf>
    <xf numFmtId="49" fontId="52" fillId="0" borderId="15" xfId="0" applyNumberFormat="1" applyFont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/>
    </xf>
    <xf numFmtId="14" fontId="51" fillId="0" borderId="13" xfId="0" applyNumberFormat="1" applyFont="1" applyBorder="1" applyAlignment="1">
      <alignment vertical="center"/>
    </xf>
    <xf numFmtId="172" fontId="53" fillId="45" borderId="20" xfId="0" applyNumberFormat="1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vertical="center"/>
    </xf>
    <xf numFmtId="49" fontId="52" fillId="0" borderId="22" xfId="0" applyNumberFormat="1" applyFont="1" applyBorder="1" applyAlignment="1" applyProtection="1">
      <alignment vertical="center" wrapText="1"/>
      <protection locked="0"/>
    </xf>
    <xf numFmtId="0" fontId="59" fillId="0" borderId="16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49" fontId="59" fillId="0" borderId="0" xfId="0" applyNumberFormat="1" applyFont="1" applyAlignment="1">
      <alignment horizontal="left" vertical="center"/>
    </xf>
    <xf numFmtId="172" fontId="52" fillId="0" borderId="22" xfId="0" applyNumberFormat="1" applyFont="1" applyBorder="1" applyAlignment="1" applyProtection="1">
      <alignment vertical="center" wrapText="1"/>
      <protection locked="0"/>
    </xf>
    <xf numFmtId="0" fontId="51" fillId="0" borderId="2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5" fillId="0" borderId="17" xfId="0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172" fontId="53" fillId="45" borderId="28" xfId="0" applyNumberFormat="1" applyFont="1" applyFill="1" applyBorder="1" applyAlignment="1" applyProtection="1">
      <alignment vertical="center" wrapText="1"/>
      <protection/>
    </xf>
    <xf numFmtId="49" fontId="52" fillId="0" borderId="20" xfId="0" applyNumberFormat="1" applyFont="1" applyBorder="1" applyAlignment="1" applyProtection="1">
      <alignment vertical="center" wrapText="1"/>
      <protection locked="0"/>
    </xf>
    <xf numFmtId="172" fontId="53" fillId="45" borderId="29" xfId="0" applyNumberFormat="1" applyFont="1" applyFill="1" applyBorder="1" applyAlignment="1" applyProtection="1">
      <alignment vertical="center" wrapText="1"/>
      <protection/>
    </xf>
    <xf numFmtId="172" fontId="53" fillId="45" borderId="30" xfId="0" applyNumberFormat="1" applyFont="1" applyFill="1" applyBorder="1" applyAlignment="1" applyProtection="1">
      <alignment vertical="center" wrapText="1"/>
      <protection/>
    </xf>
    <xf numFmtId="49" fontId="52" fillId="0" borderId="28" xfId="0" applyNumberFormat="1" applyFont="1" applyBorder="1" applyAlignment="1" applyProtection="1">
      <alignment vertical="center" wrapText="1"/>
      <protection locked="0"/>
    </xf>
    <xf numFmtId="172" fontId="52" fillId="0" borderId="11" xfId="0" applyNumberFormat="1" applyFont="1" applyFill="1" applyBorder="1" applyAlignment="1" applyProtection="1">
      <alignment vertical="center" wrapText="1"/>
      <protection locked="0"/>
    </xf>
    <xf numFmtId="172" fontId="52" fillId="0" borderId="15" xfId="0" applyNumberFormat="1" applyFont="1" applyFill="1" applyBorder="1" applyAlignment="1" applyProtection="1">
      <alignment vertical="center" wrapText="1"/>
      <protection locked="0"/>
    </xf>
    <xf numFmtId="172" fontId="3" fillId="0" borderId="11" xfId="0" applyNumberFormat="1" applyFont="1" applyFill="1" applyBorder="1" applyAlignment="1" applyProtection="1">
      <alignment vertical="center" wrapText="1"/>
      <protection locked="0"/>
    </xf>
    <xf numFmtId="49" fontId="4" fillId="46" borderId="31" xfId="0" applyNumberFormat="1" applyFont="1" applyFill="1" applyBorder="1" applyAlignment="1" applyProtection="1">
      <alignment vertical="center" wrapText="1"/>
      <protection locked="0"/>
    </xf>
    <xf numFmtId="49" fontId="4" fillId="46" borderId="32" xfId="0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 applyProtection="1">
      <alignment vertical="center" wrapText="1"/>
      <protection locked="0"/>
    </xf>
    <xf numFmtId="49" fontId="2" fillId="0" borderId="33" xfId="0" applyNumberFormat="1" applyFont="1" applyBorder="1" applyAlignment="1" applyProtection="1">
      <alignment vertical="center" wrapText="1"/>
      <protection locked="0"/>
    </xf>
    <xf numFmtId="49" fontId="6" fillId="46" borderId="34" xfId="83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9"/>
  <sheetViews>
    <sheetView showGridLines="0" tabSelected="1" zoomScale="75" zoomScaleNormal="75" zoomScalePageLayoutView="0" workbookViewId="0" topLeftCell="C1">
      <selection activeCell="S16" sqref="S16"/>
    </sheetView>
  </sheetViews>
  <sheetFormatPr defaultColWidth="8.8515625" defaultRowHeight="15"/>
  <cols>
    <col min="1" max="1" width="0.85546875" style="38" customWidth="1"/>
    <col min="2" max="2" width="8.8515625" style="38" hidden="1" customWidth="1"/>
    <col min="3" max="3" width="41.8515625" style="38" customWidth="1"/>
    <col min="4" max="4" width="8.8515625" style="38" hidden="1" customWidth="1"/>
    <col min="5" max="5" width="12.8515625" style="38" customWidth="1"/>
    <col min="6" max="14" width="24.8515625" style="38" customWidth="1"/>
    <col min="15" max="16384" width="8.8515625" style="38" customWidth="1"/>
  </cols>
  <sheetData>
    <row r="2" spans="3:14" ht="29.2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3:5" ht="15.75">
      <c r="C3" s="40" t="s">
        <v>1</v>
      </c>
      <c r="E3" s="35" t="s">
        <v>82</v>
      </c>
    </row>
    <row r="4" spans="3:6" ht="15.75">
      <c r="C4" s="40" t="s">
        <v>3</v>
      </c>
      <c r="E4" s="35" t="s">
        <v>2</v>
      </c>
      <c r="F4" s="34" t="s">
        <v>4</v>
      </c>
    </row>
    <row r="5" spans="3:14" ht="25.5" customHeight="1">
      <c r="C5" s="61" t="s">
        <v>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="19" customFormat="1" ht="8.25"/>
    <row r="7" s="19" customFormat="1" ht="8.25"/>
    <row r="8" s="19" customFormat="1" ht="8.25"/>
    <row r="9" spans="2:14" s="21" customFormat="1" ht="141.75">
      <c r="B9" s="5"/>
      <c r="C9" s="5" t="s">
        <v>6</v>
      </c>
      <c r="D9" s="5"/>
      <c r="E9" s="5" t="s">
        <v>7</v>
      </c>
      <c r="F9" s="5" t="s">
        <v>8</v>
      </c>
      <c r="G9" s="18" t="s">
        <v>10</v>
      </c>
      <c r="H9" s="23" t="s">
        <v>12</v>
      </c>
      <c r="I9" s="23" t="s">
        <v>14</v>
      </c>
      <c r="J9" s="18" t="s">
        <v>16</v>
      </c>
      <c r="K9" s="5" t="s">
        <v>18</v>
      </c>
      <c r="L9" s="18" t="s">
        <v>20</v>
      </c>
      <c r="M9" s="18" t="s">
        <v>22</v>
      </c>
      <c r="N9" s="5" t="s">
        <v>24</v>
      </c>
    </row>
    <row r="10" spans="2:14" s="22" customFormat="1" ht="12">
      <c r="B10" s="4"/>
      <c r="C10" s="4"/>
      <c r="D10" s="4"/>
      <c r="E10" s="4"/>
      <c r="F10" s="4" t="s">
        <v>9</v>
      </c>
      <c r="G10" s="4" t="s">
        <v>11</v>
      </c>
      <c r="H10" s="4" t="s">
        <v>13</v>
      </c>
      <c r="I10" s="4" t="s">
        <v>15</v>
      </c>
      <c r="J10" s="4" t="s">
        <v>17</v>
      </c>
      <c r="K10" s="4" t="s">
        <v>19</v>
      </c>
      <c r="L10" s="4" t="s">
        <v>21</v>
      </c>
      <c r="M10" s="4" t="s">
        <v>23</v>
      </c>
      <c r="N10" s="4" t="s">
        <v>25</v>
      </c>
    </row>
    <row r="11" spans="2:14" ht="18">
      <c r="B11" s="9"/>
      <c r="C11" s="33" t="s">
        <v>26</v>
      </c>
      <c r="D11" s="9"/>
      <c r="E11" s="20">
        <v>5</v>
      </c>
      <c r="F11" s="47">
        <f aca="true" t="shared" si="0" ref="F11:N11">F16+F21+F26+F31+F36</f>
        <v>19803</v>
      </c>
      <c r="G11" s="7">
        <f t="shared" si="0"/>
        <v>19803</v>
      </c>
      <c r="H11" s="7">
        <f t="shared" si="0"/>
        <v>0</v>
      </c>
      <c r="I11" s="7">
        <f t="shared" si="0"/>
        <v>8187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50">
        <f t="shared" si="0"/>
        <v>0</v>
      </c>
    </row>
    <row r="12" spans="2:14" ht="18">
      <c r="B12" s="17"/>
      <c r="C12" s="14" t="s">
        <v>27</v>
      </c>
      <c r="D12" s="17"/>
      <c r="E12" s="10">
        <v>500001</v>
      </c>
      <c r="F12" s="49">
        <f>G12+J12</f>
        <v>0</v>
      </c>
      <c r="G12" s="52"/>
      <c r="H12" s="2"/>
      <c r="I12" s="2"/>
      <c r="J12" s="2"/>
      <c r="K12" s="2"/>
      <c r="L12" s="2"/>
      <c r="M12" s="2"/>
      <c r="N12" s="12"/>
    </row>
    <row r="13" spans="2:14" ht="18">
      <c r="B13" s="17"/>
      <c r="C13" s="14" t="s">
        <v>28</v>
      </c>
      <c r="D13" s="17"/>
      <c r="E13" s="10">
        <v>500002</v>
      </c>
      <c r="F13" s="49">
        <f>G13+J13</f>
        <v>0</v>
      </c>
      <c r="G13" s="52"/>
      <c r="H13" s="2"/>
      <c r="I13" s="2"/>
      <c r="J13" s="2"/>
      <c r="K13" s="2"/>
      <c r="L13" s="2"/>
      <c r="M13" s="2"/>
      <c r="N13" s="12"/>
    </row>
    <row r="14" spans="2:14" ht="18">
      <c r="B14" s="17"/>
      <c r="C14" s="14" t="s">
        <v>29</v>
      </c>
      <c r="D14" s="17"/>
      <c r="E14" s="10">
        <v>500003</v>
      </c>
      <c r="F14" s="49">
        <f>G14+J14</f>
        <v>1455</v>
      </c>
      <c r="G14" s="54">
        <v>1455</v>
      </c>
      <c r="H14" s="2"/>
      <c r="I14" s="2"/>
      <c r="J14" s="2"/>
      <c r="K14" s="2"/>
      <c r="L14" s="2"/>
      <c r="M14" s="2"/>
      <c r="N14" s="12"/>
    </row>
    <row r="15" spans="2:14" ht="18">
      <c r="B15" s="17"/>
      <c r="C15" s="14" t="s">
        <v>30</v>
      </c>
      <c r="D15" s="17"/>
      <c r="E15" s="10">
        <v>500004</v>
      </c>
      <c r="F15" s="49">
        <f>G15+J15</f>
        <v>15185</v>
      </c>
      <c r="G15" s="54">
        <v>12683</v>
      </c>
      <c r="H15" s="2"/>
      <c r="I15" s="2"/>
      <c r="J15" s="54">
        <v>2502</v>
      </c>
      <c r="K15" s="2"/>
      <c r="L15" s="2"/>
      <c r="M15" s="2"/>
      <c r="N15" s="12"/>
    </row>
    <row r="16" spans="2:14" ht="18">
      <c r="B16" s="17"/>
      <c r="C16" s="15" t="s">
        <v>31</v>
      </c>
      <c r="D16" s="17"/>
      <c r="E16" s="11">
        <v>10</v>
      </c>
      <c r="F16" s="49">
        <f aca="true" t="shared" si="1" ref="F16:N16">SUM(F17:F20)</f>
        <v>10464</v>
      </c>
      <c r="G16" s="3">
        <f t="shared" si="1"/>
        <v>10464</v>
      </c>
      <c r="H16" s="3">
        <f t="shared" si="1"/>
        <v>0</v>
      </c>
      <c r="I16" s="3">
        <f t="shared" si="1"/>
        <v>314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16">
        <f t="shared" si="1"/>
        <v>0</v>
      </c>
    </row>
    <row r="17" spans="2:14" ht="18">
      <c r="B17" s="17"/>
      <c r="C17" s="14" t="s">
        <v>27</v>
      </c>
      <c r="D17" s="17"/>
      <c r="E17" s="10">
        <v>1000001</v>
      </c>
      <c r="F17" s="49">
        <f>G17+J17</f>
        <v>0</v>
      </c>
      <c r="G17" s="52"/>
      <c r="H17" s="2"/>
      <c r="I17" s="2"/>
      <c r="J17" s="2"/>
      <c r="K17" s="2"/>
      <c r="L17" s="2"/>
      <c r="M17" s="2"/>
      <c r="N17" s="12"/>
    </row>
    <row r="18" spans="2:14" ht="18">
      <c r="B18" s="17"/>
      <c r="C18" s="14" t="s">
        <v>28</v>
      </c>
      <c r="D18" s="17"/>
      <c r="E18" s="10">
        <v>1000002</v>
      </c>
      <c r="F18" s="49">
        <f>G18+J18</f>
        <v>0</v>
      </c>
      <c r="G18" s="52"/>
      <c r="H18" s="2"/>
      <c r="I18" s="2"/>
      <c r="J18" s="2"/>
      <c r="K18" s="2"/>
      <c r="L18" s="2"/>
      <c r="M18" s="2"/>
      <c r="N18" s="12"/>
    </row>
    <row r="19" spans="2:14" ht="18">
      <c r="B19" s="17"/>
      <c r="C19" s="14" t="s">
        <v>29</v>
      </c>
      <c r="D19" s="17"/>
      <c r="E19" s="10">
        <v>1000003</v>
      </c>
      <c r="F19" s="49">
        <f>G19+J19</f>
        <v>1455</v>
      </c>
      <c r="G19" s="54">
        <v>1455</v>
      </c>
      <c r="H19" s="2"/>
      <c r="I19" s="54">
        <v>157</v>
      </c>
      <c r="J19" s="2"/>
      <c r="K19" s="2"/>
      <c r="L19" s="2"/>
      <c r="M19" s="2"/>
      <c r="N19" s="12"/>
    </row>
    <row r="20" spans="2:14" ht="18">
      <c r="B20" s="17"/>
      <c r="C20" s="14" t="s">
        <v>30</v>
      </c>
      <c r="D20" s="17"/>
      <c r="E20" s="10">
        <v>1000004</v>
      </c>
      <c r="F20" s="49">
        <f>G20+J20</f>
        <v>9009</v>
      </c>
      <c r="G20" s="54">
        <v>9009</v>
      </c>
      <c r="H20" s="2"/>
      <c r="I20" s="54">
        <v>157</v>
      </c>
      <c r="J20" s="2"/>
      <c r="K20" s="2"/>
      <c r="L20" s="2"/>
      <c r="M20" s="2"/>
      <c r="N20" s="12"/>
    </row>
    <row r="21" spans="2:14" ht="31.5">
      <c r="B21" s="17"/>
      <c r="C21" s="15" t="s">
        <v>32</v>
      </c>
      <c r="D21" s="17"/>
      <c r="E21" s="11">
        <v>15</v>
      </c>
      <c r="F21" s="49">
        <f aca="true" t="shared" si="2" ref="F21:N21">SUM(F22:F25)</f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16">
        <f t="shared" si="2"/>
        <v>0</v>
      </c>
    </row>
    <row r="22" spans="2:14" ht="18">
      <c r="B22" s="17"/>
      <c r="C22" s="14" t="s">
        <v>27</v>
      </c>
      <c r="D22" s="17"/>
      <c r="E22" s="10">
        <v>1500001</v>
      </c>
      <c r="F22" s="49">
        <f>G22+J22</f>
        <v>0</v>
      </c>
      <c r="G22" s="52"/>
      <c r="H22" s="2"/>
      <c r="I22" s="2"/>
      <c r="J22" s="2"/>
      <c r="K22" s="2"/>
      <c r="L22" s="2"/>
      <c r="M22" s="2"/>
      <c r="N22" s="12"/>
    </row>
    <row r="23" spans="2:14" ht="18">
      <c r="B23" s="17"/>
      <c r="C23" s="14" t="s">
        <v>28</v>
      </c>
      <c r="D23" s="17"/>
      <c r="E23" s="10">
        <v>1500002</v>
      </c>
      <c r="F23" s="49">
        <f>G23+J23</f>
        <v>0</v>
      </c>
      <c r="G23" s="52"/>
      <c r="H23" s="2"/>
      <c r="I23" s="2"/>
      <c r="J23" s="2"/>
      <c r="K23" s="2"/>
      <c r="L23" s="2"/>
      <c r="M23" s="2"/>
      <c r="N23" s="12"/>
    </row>
    <row r="24" spans="2:14" ht="18">
      <c r="B24" s="17"/>
      <c r="C24" s="14" t="s">
        <v>29</v>
      </c>
      <c r="D24" s="17"/>
      <c r="E24" s="10">
        <v>1500003</v>
      </c>
      <c r="F24" s="49">
        <f>G24+J24</f>
        <v>0</v>
      </c>
      <c r="G24" s="52"/>
      <c r="H24" s="2"/>
      <c r="I24" s="2"/>
      <c r="J24" s="2"/>
      <c r="K24" s="2"/>
      <c r="L24" s="2"/>
      <c r="M24" s="2"/>
      <c r="N24" s="12"/>
    </row>
    <row r="25" spans="2:14" ht="18">
      <c r="B25" s="17"/>
      <c r="C25" s="14" t="s">
        <v>30</v>
      </c>
      <c r="D25" s="17"/>
      <c r="E25" s="10">
        <v>1500004</v>
      </c>
      <c r="F25" s="49">
        <f>G25+J25</f>
        <v>0</v>
      </c>
      <c r="G25" s="54"/>
      <c r="H25" s="52"/>
      <c r="I25" s="52"/>
      <c r="J25" s="54"/>
      <c r="K25" s="2"/>
      <c r="L25" s="2"/>
      <c r="M25" s="2"/>
      <c r="N25" s="12"/>
    </row>
    <row r="26" spans="2:14" ht="31.5">
      <c r="B26" s="17"/>
      <c r="C26" s="15" t="s">
        <v>33</v>
      </c>
      <c r="D26" s="17"/>
      <c r="E26" s="11">
        <v>20</v>
      </c>
      <c r="F26" s="49">
        <f aca="true" t="shared" si="3" ref="F26:N26">SUM(F27:F30)</f>
        <v>7707</v>
      </c>
      <c r="G26" s="3">
        <f t="shared" si="3"/>
        <v>7707</v>
      </c>
      <c r="H26" s="3">
        <f t="shared" si="3"/>
        <v>0</v>
      </c>
      <c r="I26" s="3">
        <f t="shared" si="3"/>
        <v>6379</v>
      </c>
      <c r="J26" s="3">
        <f t="shared" si="3"/>
        <v>0</v>
      </c>
      <c r="K26" s="3">
        <f t="shared" si="3"/>
        <v>0</v>
      </c>
      <c r="L26" s="3">
        <f t="shared" si="3"/>
        <v>0</v>
      </c>
      <c r="M26" s="3">
        <f t="shared" si="3"/>
        <v>0</v>
      </c>
      <c r="N26" s="16">
        <f t="shared" si="3"/>
        <v>0</v>
      </c>
    </row>
    <row r="27" spans="2:14" ht="18">
      <c r="B27" s="17"/>
      <c r="C27" s="14" t="s">
        <v>27</v>
      </c>
      <c r="D27" s="17"/>
      <c r="E27" s="10">
        <v>2000001</v>
      </c>
      <c r="F27" s="49">
        <f>G27+J27</f>
        <v>0</v>
      </c>
      <c r="G27" s="52"/>
      <c r="H27" s="2"/>
      <c r="I27" s="2"/>
      <c r="J27" s="2"/>
      <c r="K27" s="2"/>
      <c r="L27" s="2"/>
      <c r="M27" s="2"/>
      <c r="N27" s="12"/>
    </row>
    <row r="28" spans="2:14" ht="18">
      <c r="B28" s="17"/>
      <c r="C28" s="14" t="s">
        <v>28</v>
      </c>
      <c r="D28" s="17"/>
      <c r="E28" s="10">
        <v>2000002</v>
      </c>
      <c r="F28" s="49">
        <f>G28+J28</f>
        <v>0</v>
      </c>
      <c r="G28" s="52"/>
      <c r="H28" s="2"/>
      <c r="I28" s="2"/>
      <c r="J28" s="2"/>
      <c r="K28" s="2"/>
      <c r="L28" s="2"/>
      <c r="M28" s="2"/>
      <c r="N28" s="12"/>
    </row>
    <row r="29" spans="2:14" ht="18">
      <c r="B29" s="17"/>
      <c r="C29" s="14" t="s">
        <v>29</v>
      </c>
      <c r="D29" s="17"/>
      <c r="E29" s="10">
        <v>2000003</v>
      </c>
      <c r="F29" s="49">
        <f>G29+J29</f>
        <v>0</v>
      </c>
      <c r="G29" s="52"/>
      <c r="H29" s="2"/>
      <c r="I29" s="2"/>
      <c r="J29" s="2"/>
      <c r="K29" s="2"/>
      <c r="L29" s="2"/>
      <c r="M29" s="2"/>
      <c r="N29" s="12"/>
    </row>
    <row r="30" spans="2:14" ht="18">
      <c r="B30" s="17"/>
      <c r="C30" s="14" t="s">
        <v>30</v>
      </c>
      <c r="D30" s="17"/>
      <c r="E30" s="10">
        <v>2000004</v>
      </c>
      <c r="F30" s="49">
        <f>G30+J30</f>
        <v>7707</v>
      </c>
      <c r="G30" s="52">
        <v>7707</v>
      </c>
      <c r="H30" s="2"/>
      <c r="I30" s="54">
        <v>6379</v>
      </c>
      <c r="J30" s="2"/>
      <c r="K30" s="2"/>
      <c r="L30" s="2"/>
      <c r="M30" s="2"/>
      <c r="N30" s="12"/>
    </row>
    <row r="31" spans="2:14" ht="18">
      <c r="B31" s="17"/>
      <c r="C31" s="15" t="s">
        <v>34</v>
      </c>
      <c r="D31" s="17"/>
      <c r="E31" s="11">
        <v>25</v>
      </c>
      <c r="F31" s="49">
        <f aca="true" t="shared" si="4" ref="F31:N31">SUM(F32:F35)</f>
        <v>1632</v>
      </c>
      <c r="G31" s="3">
        <f t="shared" si="4"/>
        <v>1632</v>
      </c>
      <c r="H31" s="3">
        <f t="shared" si="4"/>
        <v>0</v>
      </c>
      <c r="I31" s="3">
        <f t="shared" si="4"/>
        <v>1494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16">
        <f t="shared" si="4"/>
        <v>0</v>
      </c>
    </row>
    <row r="32" spans="2:14" ht="18">
      <c r="B32" s="17"/>
      <c r="C32" s="14" t="s">
        <v>27</v>
      </c>
      <c r="D32" s="17"/>
      <c r="E32" s="10">
        <v>2500001</v>
      </c>
      <c r="F32" s="49">
        <f>G32+J32</f>
        <v>0</v>
      </c>
      <c r="G32" s="52"/>
      <c r="H32" s="2"/>
      <c r="I32" s="2"/>
      <c r="J32" s="2"/>
      <c r="K32" s="2"/>
      <c r="L32" s="2"/>
      <c r="M32" s="2"/>
      <c r="N32" s="12"/>
    </row>
    <row r="33" spans="2:14" ht="18">
      <c r="B33" s="17"/>
      <c r="C33" s="14" t="s">
        <v>28</v>
      </c>
      <c r="D33" s="17"/>
      <c r="E33" s="10">
        <v>2500002</v>
      </c>
      <c r="F33" s="49">
        <f>G33+J33</f>
        <v>0</v>
      </c>
      <c r="G33" s="52"/>
      <c r="H33" s="2"/>
      <c r="I33" s="2"/>
      <c r="J33" s="2"/>
      <c r="K33" s="2"/>
      <c r="L33" s="2"/>
      <c r="M33" s="2"/>
      <c r="N33" s="12"/>
    </row>
    <row r="34" spans="2:14" ht="18">
      <c r="B34" s="17"/>
      <c r="C34" s="14" t="s">
        <v>29</v>
      </c>
      <c r="D34" s="17"/>
      <c r="E34" s="10">
        <v>2500003</v>
      </c>
      <c r="F34" s="49">
        <f>G34+J34</f>
        <v>0</v>
      </c>
      <c r="G34" s="52"/>
      <c r="H34" s="2"/>
      <c r="I34" s="2"/>
      <c r="J34" s="2"/>
      <c r="K34" s="2"/>
      <c r="L34" s="2"/>
      <c r="M34" s="2"/>
      <c r="N34" s="12"/>
    </row>
    <row r="35" spans="2:14" ht="18">
      <c r="B35" s="17"/>
      <c r="C35" s="14" t="s">
        <v>30</v>
      </c>
      <c r="D35" s="17"/>
      <c r="E35" s="10">
        <v>2500004</v>
      </c>
      <c r="F35" s="49">
        <f>G35+J35</f>
        <v>1632</v>
      </c>
      <c r="G35" s="52">
        <v>1632</v>
      </c>
      <c r="H35" s="2"/>
      <c r="I35" s="54">
        <v>1494</v>
      </c>
      <c r="J35" s="2"/>
      <c r="K35" s="2"/>
      <c r="L35" s="2"/>
      <c r="M35" s="2"/>
      <c r="N35" s="12"/>
    </row>
    <row r="36" spans="2:14" ht="18">
      <c r="B36" s="17"/>
      <c r="C36" s="15" t="s">
        <v>35</v>
      </c>
      <c r="D36" s="17"/>
      <c r="E36" s="11">
        <v>30</v>
      </c>
      <c r="F36" s="49">
        <f aca="true" t="shared" si="5" ref="F36:N36">SUM(F37:F40)</f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 t="shared" si="5"/>
        <v>0</v>
      </c>
      <c r="L36" s="3">
        <f t="shared" si="5"/>
        <v>0</v>
      </c>
      <c r="M36" s="3">
        <f t="shared" si="5"/>
        <v>0</v>
      </c>
      <c r="N36" s="16">
        <f t="shared" si="5"/>
        <v>0</v>
      </c>
    </row>
    <row r="37" spans="2:14" ht="18">
      <c r="B37" s="17"/>
      <c r="C37" s="14" t="s">
        <v>27</v>
      </c>
      <c r="D37" s="17"/>
      <c r="E37" s="10">
        <v>3000001</v>
      </c>
      <c r="F37" s="49">
        <f>G37+J37</f>
        <v>0</v>
      </c>
      <c r="G37" s="52"/>
      <c r="H37" s="2"/>
      <c r="I37" s="2"/>
      <c r="J37" s="2"/>
      <c r="K37" s="2"/>
      <c r="L37" s="2"/>
      <c r="M37" s="2"/>
      <c r="N37" s="12"/>
    </row>
    <row r="38" spans="2:14" ht="18">
      <c r="B38" s="17"/>
      <c r="C38" s="14" t="s">
        <v>28</v>
      </c>
      <c r="D38" s="17"/>
      <c r="E38" s="10">
        <v>3000002</v>
      </c>
      <c r="F38" s="49">
        <f>G38+J38</f>
        <v>0</v>
      </c>
      <c r="G38" s="52"/>
      <c r="H38" s="2"/>
      <c r="I38" s="2"/>
      <c r="J38" s="2"/>
      <c r="K38" s="2"/>
      <c r="L38" s="2"/>
      <c r="M38" s="2"/>
      <c r="N38" s="12"/>
    </row>
    <row r="39" spans="2:14" ht="18">
      <c r="B39" s="17"/>
      <c r="C39" s="14" t="s">
        <v>29</v>
      </c>
      <c r="D39" s="17"/>
      <c r="E39" s="10">
        <v>3000003</v>
      </c>
      <c r="F39" s="49">
        <f>G39+J39</f>
        <v>0</v>
      </c>
      <c r="G39" s="52"/>
      <c r="H39" s="2"/>
      <c r="I39" s="2"/>
      <c r="J39" s="2"/>
      <c r="K39" s="2"/>
      <c r="L39" s="2"/>
      <c r="M39" s="2"/>
      <c r="N39" s="12"/>
    </row>
    <row r="40" spans="2:14" ht="18">
      <c r="B40" s="13"/>
      <c r="C40" s="44" t="s">
        <v>30</v>
      </c>
      <c r="D40" s="13"/>
      <c r="E40" s="41">
        <v>3000004</v>
      </c>
      <c r="F40" s="30">
        <f>G40+J40</f>
        <v>0</v>
      </c>
      <c r="G40" s="53"/>
      <c r="H40" s="8"/>
      <c r="I40" s="8"/>
      <c r="J40" s="8"/>
      <c r="K40" s="8"/>
      <c r="L40" s="8"/>
      <c r="M40" s="8"/>
      <c r="N40" s="36"/>
    </row>
    <row r="41" spans="2:14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4" spans="3:14" ht="25.5" customHeight="1">
      <c r="C44" s="61" t="s">
        <v>36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="19" customFormat="1" ht="8.25"/>
    <row r="46" s="19" customFormat="1" ht="8.25"/>
    <row r="47" s="19" customFormat="1" ht="8.25"/>
    <row r="48" spans="2:9" s="21" customFormat="1" ht="47.25">
      <c r="B48" s="5"/>
      <c r="C48" s="5" t="s">
        <v>6</v>
      </c>
      <c r="D48" s="5"/>
      <c r="E48" s="5" t="s">
        <v>7</v>
      </c>
      <c r="F48" s="5" t="s">
        <v>37</v>
      </c>
      <c r="G48" s="5" t="s">
        <v>38</v>
      </c>
      <c r="H48" s="5" t="s">
        <v>39</v>
      </c>
      <c r="I48" s="5" t="s">
        <v>40</v>
      </c>
    </row>
    <row r="49" spans="2:9" s="22" customFormat="1" ht="12">
      <c r="B49" s="4"/>
      <c r="C49" s="4"/>
      <c r="D49" s="4"/>
      <c r="E49" s="4"/>
      <c r="F49" s="4" t="s">
        <v>9</v>
      </c>
      <c r="G49" s="4" t="s">
        <v>11</v>
      </c>
      <c r="H49" s="4" t="s">
        <v>13</v>
      </c>
      <c r="I49" s="4" t="s">
        <v>15</v>
      </c>
    </row>
    <row r="50" spans="2:9" ht="35.25" customHeight="1">
      <c r="B50" s="9"/>
      <c r="C50" s="27" t="s">
        <v>41</v>
      </c>
      <c r="D50" s="9"/>
      <c r="E50" s="20">
        <v>201</v>
      </c>
      <c r="F50" s="51" t="s">
        <v>80</v>
      </c>
      <c r="G50" s="24" t="s">
        <v>63</v>
      </c>
      <c r="H50" s="24" t="s">
        <v>64</v>
      </c>
      <c r="I50" s="59" t="s">
        <v>79</v>
      </c>
    </row>
    <row r="51" spans="2:9" ht="36">
      <c r="B51" s="13"/>
      <c r="C51" s="26" t="s">
        <v>42</v>
      </c>
      <c r="D51" s="13"/>
      <c r="E51" s="28">
        <v>202</v>
      </c>
      <c r="F51" s="48" t="s">
        <v>81</v>
      </c>
      <c r="G51" s="25" t="s">
        <v>65</v>
      </c>
      <c r="H51" s="25" t="s">
        <v>66</v>
      </c>
      <c r="I51" s="32" t="s">
        <v>67</v>
      </c>
    </row>
    <row r="52" spans="2:9" ht="14.25">
      <c r="B52" s="1"/>
      <c r="C52" s="1"/>
      <c r="D52" s="1"/>
      <c r="E52" s="1"/>
      <c r="F52" s="1"/>
      <c r="G52" s="1"/>
      <c r="H52" s="1"/>
      <c r="I52" s="1"/>
    </row>
    <row r="55" spans="3:14" ht="25.5" customHeight="1">
      <c r="C55" s="61" t="s">
        <v>43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="19" customFormat="1" ht="8.25"/>
    <row r="57" s="19" customFormat="1" ht="8.25"/>
    <row r="58" s="19" customFormat="1" ht="8.25"/>
    <row r="59" spans="2:6" s="21" customFormat="1" ht="15.75">
      <c r="B59" s="5"/>
      <c r="C59" s="5" t="s">
        <v>6</v>
      </c>
      <c r="D59" s="5"/>
      <c r="E59" s="5" t="s">
        <v>7</v>
      </c>
      <c r="F59" s="5" t="s">
        <v>44</v>
      </c>
    </row>
    <row r="60" spans="2:6" s="22" customFormat="1" ht="12">
      <c r="B60" s="4"/>
      <c r="C60" s="4"/>
      <c r="D60" s="4"/>
      <c r="E60" s="4"/>
      <c r="F60" s="4" t="s">
        <v>9</v>
      </c>
    </row>
    <row r="61" spans="2:6" ht="90">
      <c r="B61" s="9"/>
      <c r="C61" s="27" t="s">
        <v>45</v>
      </c>
      <c r="D61" s="9"/>
      <c r="E61" s="20">
        <v>301</v>
      </c>
      <c r="F61" s="55" t="s">
        <v>68</v>
      </c>
    </row>
    <row r="62" spans="2:6" ht="60">
      <c r="B62" s="17"/>
      <c r="C62" s="39" t="s">
        <v>46</v>
      </c>
      <c r="D62" s="17"/>
      <c r="E62" s="11">
        <v>302</v>
      </c>
      <c r="F62" s="56" t="s">
        <v>69</v>
      </c>
    </row>
    <row r="63" spans="2:6" ht="60">
      <c r="B63" s="17"/>
      <c r="C63" s="39" t="s">
        <v>47</v>
      </c>
      <c r="D63" s="17"/>
      <c r="E63" s="11">
        <v>303</v>
      </c>
      <c r="F63" s="56" t="s">
        <v>69</v>
      </c>
    </row>
    <row r="64" spans="2:6" ht="47.25">
      <c r="B64" s="17"/>
      <c r="C64" s="39" t="s">
        <v>48</v>
      </c>
      <c r="D64" s="17"/>
      <c r="E64" s="11">
        <v>304</v>
      </c>
      <c r="F64" s="57" t="s">
        <v>70</v>
      </c>
    </row>
    <row r="65" spans="2:6" ht="31.5">
      <c r="B65" s="17"/>
      <c r="C65" s="39" t="s">
        <v>49</v>
      </c>
      <c r="D65" s="17"/>
      <c r="E65" s="11">
        <v>305</v>
      </c>
      <c r="F65" s="57" t="s">
        <v>71</v>
      </c>
    </row>
    <row r="66" spans="2:6" ht="31.5">
      <c r="B66" s="17"/>
      <c r="C66" s="39" t="s">
        <v>50</v>
      </c>
      <c r="D66" s="17"/>
      <c r="E66" s="11">
        <v>306</v>
      </c>
      <c r="F66" s="57" t="s">
        <v>72</v>
      </c>
    </row>
    <row r="67" spans="2:6" ht="47.25">
      <c r="B67" s="17"/>
      <c r="C67" s="39" t="s">
        <v>51</v>
      </c>
      <c r="D67" s="17"/>
      <c r="E67" s="11">
        <v>307</v>
      </c>
      <c r="F67" s="57" t="s">
        <v>73</v>
      </c>
    </row>
    <row r="68" spans="2:6" ht="18">
      <c r="B68" s="17"/>
      <c r="C68" s="39" t="s">
        <v>52</v>
      </c>
      <c r="D68" s="17"/>
      <c r="E68" s="11">
        <v>308</v>
      </c>
      <c r="F68" s="57" t="s">
        <v>74</v>
      </c>
    </row>
    <row r="69" spans="2:6" ht="18">
      <c r="B69" s="17"/>
      <c r="C69" s="39" t="s">
        <v>53</v>
      </c>
      <c r="D69" s="17"/>
      <c r="E69" s="11">
        <v>309</v>
      </c>
      <c r="F69" s="57" t="s">
        <v>75</v>
      </c>
    </row>
    <row r="70" spans="2:6" ht="31.5">
      <c r="B70" s="17"/>
      <c r="C70" s="39" t="s">
        <v>54</v>
      </c>
      <c r="D70" s="17"/>
      <c r="E70" s="11">
        <v>310</v>
      </c>
      <c r="F70" s="57" t="s">
        <v>76</v>
      </c>
    </row>
    <row r="71" spans="2:6" ht="31.5">
      <c r="B71" s="17"/>
      <c r="C71" s="39" t="s">
        <v>55</v>
      </c>
      <c r="D71" s="17"/>
      <c r="E71" s="11">
        <v>311</v>
      </c>
      <c r="F71" s="57" t="s">
        <v>77</v>
      </c>
    </row>
    <row r="72" spans="2:6" ht="31.5">
      <c r="B72" s="13"/>
      <c r="C72" s="26" t="s">
        <v>56</v>
      </c>
      <c r="D72" s="13"/>
      <c r="E72" s="28">
        <v>312</v>
      </c>
      <c r="F72" s="58" t="s">
        <v>78</v>
      </c>
    </row>
    <row r="73" spans="2:6" ht="14.25">
      <c r="B73" s="1"/>
      <c r="C73" s="1"/>
      <c r="D73" s="1"/>
      <c r="E73" s="1"/>
      <c r="F73" s="1"/>
    </row>
    <row r="75" spans="2:14" ht="14.25">
      <c r="B75" s="45"/>
      <c r="C75" s="1" t="s">
        <v>57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42"/>
    </row>
    <row r="76" spans="2:14" ht="14.25">
      <c r="B76" s="37"/>
      <c r="C76" s="38" t="s">
        <v>58</v>
      </c>
      <c r="E76" s="38" t="s">
        <v>58</v>
      </c>
      <c r="N76" s="46"/>
    </row>
    <row r="77" spans="2:14" ht="14.25">
      <c r="B77" s="37"/>
      <c r="C77" s="38" t="s">
        <v>60</v>
      </c>
      <c r="E77" s="38" t="s">
        <v>59</v>
      </c>
      <c r="N77" s="46"/>
    </row>
    <row r="78" spans="2:14" ht="14.25">
      <c r="B78" s="43"/>
      <c r="C78" s="6" t="s">
        <v>62</v>
      </c>
      <c r="D78" s="6"/>
      <c r="E78" s="29" t="s">
        <v>61</v>
      </c>
      <c r="F78" s="6"/>
      <c r="G78" s="6"/>
      <c r="H78" s="6"/>
      <c r="I78" s="6"/>
      <c r="J78" s="6"/>
      <c r="K78" s="6"/>
      <c r="L78" s="6"/>
      <c r="M78" s="6"/>
      <c r="N78" s="31"/>
    </row>
    <row r="79" ht="15">
      <c r="O79"/>
    </row>
  </sheetData>
  <sheetProtection/>
  <mergeCells count="4">
    <mergeCell ref="C2:N2"/>
    <mergeCell ref="C5:N5"/>
    <mergeCell ref="C44:N44"/>
    <mergeCell ref="C55:N55"/>
  </mergeCells>
  <dataValidations count="17">
    <dataValidation type="decimal" allowBlank="1" showErrorMessage="1" prompt="Введите число" errorTitle="Ошибка ввода." error="В ячейку можно записать только ЧИСЛО!" sqref="G11:N11 G16:N16 G21:N21 G26:N26 G31:N31 G36:N36 F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2:G15 G17:G20 G22:G25 G27:G30 G32:G35 G37:G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2:H15 H17:H20 H22:H25 H27:H30 H32:H35 H37:H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2:I15 I17:I20 I22:I25 I27:I30 I32:I35 I37:I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2:J15 J17:J20 J22:J25 J27:J30 J32:J35 J37:J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2:K15 K17:K20 K22:K25 K27:K30 K32:K35 K37:K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2:L15 L17:L20 L22:L25 L27:L30 L32:L35 L37:L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2:M15 M17:M20 M22:M25 M27:M30 M32:M35 M37:M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2:N15 N17:N20 N22:N25 N27:N30 N32:N35 N37:N40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50:F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50:G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50:H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64:F72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 F61:F63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F11:F39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50">
      <formula1>0</formula1>
      <formula2>50</formula2>
    </dataValidation>
  </dataValidations>
  <printOptions/>
  <pageMargins left="0" right="0" top="0" bottom="0" header="0.31496062992125984" footer="0.31496062992125984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UUE3</cp:lastModifiedBy>
  <cp:lastPrinted>2020-02-04T04:43:25Z</cp:lastPrinted>
  <dcterms:modified xsi:type="dcterms:W3CDTF">2020-02-17T03:13:50Z</dcterms:modified>
  <cp:category/>
  <cp:version/>
  <cp:contentType/>
  <cp:contentStatus/>
</cp:coreProperties>
</file>