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30" windowWidth="19440" windowHeight="6750" activeTab="0"/>
  </bookViews>
  <sheets>
    <sheet name="ПР2,3 к МУ" sheetId="1" r:id="rId1"/>
    <sheet name="форма" sheetId="2" r:id="rId2"/>
  </sheets>
  <definedNames>
    <definedName name="_xlnm.Print_Area" localSheetId="0">'ПР2,3 к МУ'!$A$1:$AA$144</definedName>
  </definedNames>
  <calcPr fullCalcOnLoad="1"/>
</workbook>
</file>

<file path=xl/sharedStrings.xml><?xml version="1.0" encoding="utf-8"?>
<sst xmlns="http://schemas.openxmlformats.org/spreadsheetml/2006/main" count="657" uniqueCount="137">
  <si>
    <t>N п/п</t>
  </si>
  <si>
    <t>Показатели</t>
  </si>
  <si>
    <t>1.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</si>
  <si>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</si>
  <si>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</si>
  <si>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</si>
  <si>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</si>
  <si>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</si>
  <si>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</si>
  <si>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</si>
  <si>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</si>
  <si>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</si>
  <si>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</si>
  <si>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</si>
  <si>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</si>
  <si>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</si>
  <si>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</si>
  <si>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</si>
  <si>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</si>
  <si>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</si>
  <si>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</si>
  <si>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</si>
  <si>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</si>
  <si>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</si>
  <si>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</si>
  <si>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</si>
  <si>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</si>
  <si>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</si>
  <si>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</si>
  <si>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</si>
  <si>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</si>
  <si>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</si>
  <si>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</si>
  <si>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</si>
  <si>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</si>
  <si>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</si>
  <si>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</si>
  <si>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</si>
  <si>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</si>
  <si>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</si>
  <si>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Проверка сетевой организацией выполнения Заявителем ТУ</t>
  </si>
  <si>
    <t>Наименование мероприятий</t>
  </si>
  <si>
    <t>Информация для расчета стандартизированной тарифной ставки С1</t>
  </si>
  <si>
    <t>Расходы согласно приложению 3 по каждому мероприятию (руб.)</t>
  </si>
  <si>
    <t>Объем максимальной мощности (кВт)</t>
  </si>
  <si>
    <t>Расходы на одно присоединение (руб. на одно ТП)</t>
  </si>
  <si>
    <t>Подготовка и выдача сетевой организацией технических условий Заявителю (ТУ)</t>
  </si>
  <si>
    <t>2.</t>
  </si>
  <si>
    <t>Количество технологических присоединений, шт.</t>
  </si>
  <si>
    <t>Приложение 3 к Методике</t>
  </si>
  <si>
    <t>Приложение 2 к Методике</t>
  </si>
  <si>
    <t>тыс.руб.</t>
  </si>
  <si>
    <t>Приложение 1 к Методике</t>
  </si>
  <si>
    <t>Пропускная способность, кВт</t>
  </si>
  <si>
    <t>2013 г.</t>
  </si>
  <si>
    <t>2014 г.</t>
  </si>
  <si>
    <t>2015 г.</t>
  </si>
  <si>
    <t>Расходы на строительство, тыс.руб</t>
  </si>
  <si>
    <t>ВЛ 0,4 кВ</t>
  </si>
  <si>
    <t>ВЛ 6-10 кВ</t>
  </si>
  <si>
    <t>КЛ 0,4 кВ</t>
  </si>
  <si>
    <t>КЛ 6-10 кВ</t>
  </si>
  <si>
    <t>до 25 кВА</t>
  </si>
  <si>
    <t>25-100 кВА</t>
  </si>
  <si>
    <t>100-250 кВА</t>
  </si>
  <si>
    <t>250-500 кВА</t>
  </si>
  <si>
    <t>500-900 кВА</t>
  </si>
  <si>
    <t>свыше 900 кВА</t>
  </si>
  <si>
    <t>Объем строительства, шт.</t>
  </si>
  <si>
    <t>ТИП</t>
  </si>
  <si>
    <t>Однотрансформаторные</t>
  </si>
  <si>
    <t>Двухтрансформаторные и более</t>
  </si>
  <si>
    <t>Расчет расходов на выполнение мероприятий по технологическому присоединению, предусмотренных подпунктами «а» и «в» пункта 16 Методических указаний</t>
  </si>
  <si>
    <t>до 50 вкл.</t>
  </si>
  <si>
    <t>50 - 100</t>
  </si>
  <si>
    <t>100 - 200</t>
  </si>
  <si>
    <t>200-500</t>
  </si>
  <si>
    <t>500-800</t>
  </si>
  <si>
    <t>сталеалюминиевый</t>
  </si>
  <si>
    <t>аллюминевый</t>
  </si>
  <si>
    <t>изолированный</t>
  </si>
  <si>
    <t>неизолированный</t>
  </si>
  <si>
    <t>свыше 800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</si>
  <si>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</t>
  </si>
  <si>
    <t>Пропускная способность, кВт/Максимальная мощность. кВт</t>
  </si>
  <si>
    <t>Протяженность, м.</t>
  </si>
  <si>
    <t>тип н/п</t>
  </si>
  <si>
    <t>Способ прокладки КЛ</t>
  </si>
  <si>
    <t xml:space="preserve"> тип кабеля</t>
  </si>
  <si>
    <t>материал изоляции</t>
  </si>
  <si>
    <t>территории городских населенных пунктов</t>
  </si>
  <si>
    <t>в траншеях</t>
  </si>
  <si>
    <t>одножильный</t>
  </si>
  <si>
    <t>резиновая и пластмассовая изоляция</t>
  </si>
  <si>
    <t>бумажная изоляция</t>
  </si>
  <si>
    <t xml:space="preserve">многожильный </t>
  </si>
  <si>
    <t>в каналах</t>
  </si>
  <si>
    <t>в туннелях и коллекторах</t>
  </si>
  <si>
    <t>в галереях и эстакадах</t>
  </si>
  <si>
    <t xml:space="preserve">горизонтальное наклонное бурение </t>
  </si>
  <si>
    <t>территории, не относящиеся к территориям городских населенных пунктов</t>
  </si>
  <si>
    <t>Материал опоры</t>
  </si>
  <si>
    <t>тип провода</t>
  </si>
  <si>
    <t>материал провода</t>
  </si>
  <si>
    <t>железобетонные опоры</t>
  </si>
  <si>
    <t>Присоединенная максимальная мощность, кВт</t>
  </si>
  <si>
    <t>до 100 А включительно</t>
  </si>
  <si>
    <t>100-250 А</t>
  </si>
  <si>
    <t>250-500 А</t>
  </si>
  <si>
    <t>500-1000 А</t>
  </si>
  <si>
    <t>свыше 1000 А</t>
  </si>
  <si>
    <t xml:space="preserve">Реклоузеры </t>
  </si>
  <si>
    <t>РП</t>
  </si>
  <si>
    <t>ПП</t>
  </si>
  <si>
    <t>С5.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</si>
  <si>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С6. Строительство распределительных трансформаторных подстанций (РТП)
с уровнем напряжения
до 35 кВ</t>
  </si>
  <si>
    <t>С4. Строительство пунктов секционирования</t>
  </si>
  <si>
    <t>тип пунктов секционирования</t>
  </si>
  <si>
    <t>С7. Строительство центров питания, подстанций уровнем напряжения 35 кВ и выше (ПС)</t>
  </si>
  <si>
    <t>номинальный ток, А</t>
  </si>
  <si>
    <t>Трансформаторная мощность, кВА</t>
  </si>
  <si>
    <t>ПС - 35 кВ</t>
  </si>
  <si>
    <t xml:space="preserve">ПС - 110 кВ и выше </t>
  </si>
  <si>
    <r>
      <t>сечение провода, мм</t>
    </r>
    <r>
      <rPr>
        <vertAlign val="superscript"/>
        <sz val="11"/>
        <rFont val="Times New Roman"/>
        <family val="1"/>
      </rPr>
      <t>2</t>
    </r>
  </si>
  <si>
    <t>Тип ТПП</t>
  </si>
  <si>
    <t>временная схема электроснабжения, в том числе для обеспечения электрической энергией передвижных энергопринимающих устройств с максимальной мощностью до 150 кВт включительно (с учетом мощности ранее присоединенных в данной точке присоединения энергопринимающих устройств)</t>
  </si>
  <si>
    <t>постоянная схема электроснабжения</t>
  </si>
  <si>
    <t>С2. Строительство воздушных линий</t>
  </si>
  <si>
    <t>С3. Строительство кабельных линий</t>
  </si>
  <si>
    <t>руб.</t>
  </si>
  <si>
    <t>ДОПОЛНИТЬ ФОРМЫ ПРИ НЕОБХОДИМОСТИ !!!!!</t>
  </si>
  <si>
    <t>временная схема электроснабжения, в том числе для обеспечения электрической энергией передвижных энергопринимающих устройств с максимальной мощностью до 150 кВт включительно (с учетом мощности ранее присоединенных в данной точке присоединения энергоприним</t>
  </si>
  <si>
    <t>С6. Строительство распределительных трансформаторных подстанций (ЦРП)
с уровнем напряжения
до 35 кВ</t>
  </si>
  <si>
    <t>алюминевый</t>
  </si>
  <si>
    <t>СИП (самонесущий изолированый провод)</t>
  </si>
  <si>
    <t>Количество присоединений,шт</t>
  </si>
  <si>
    <t>Трансформаторная мощность, кВт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</si>
</sst>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#,##0.0"/>
    <numFmt numFmtId="176" formatCode="0.000"/>
    <numFmt numFmtId="177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62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/>
      <right/>
      <top>
        <color indexed="63"/>
      </top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>
        <color indexed="63"/>
      </top>
      <bottom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54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textRotation="90" wrapText="1"/>
    </xf>
    <xf numFmtId="0" fontId="4" fillId="35" borderId="10" xfId="0" applyFont="1" applyFill="1" applyBorder="1" applyAlignment="1">
      <alignment/>
    </xf>
    <xf numFmtId="0" fontId="4" fillId="35" borderId="0" xfId="0" applyFont="1" applyFill="1" applyAlignment="1">
      <alignment/>
    </xf>
    <xf numFmtId="0" fontId="2" fillId="35" borderId="1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top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34" borderId="20" xfId="0" applyFont="1" applyFill="1" applyBorder="1" applyAlignment="1">
      <alignment horizontal="center" vertical="center" wrapText="1"/>
    </xf>
    <xf numFmtId="2" fontId="4" fillId="34" borderId="20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2" fontId="4" fillId="34" borderId="21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4" borderId="18" xfId="0" applyFont="1" applyFill="1" applyBorder="1" applyAlignment="1">
      <alignment horizontal="center" vertical="center" wrapText="1"/>
    </xf>
    <xf numFmtId="2" fontId="4" fillId="34" borderId="18" xfId="0" applyNumberFormat="1" applyFont="1" applyFill="1" applyBorder="1" applyAlignment="1">
      <alignment horizontal="center" vertical="center" wrapText="1"/>
    </xf>
    <xf numFmtId="2" fontId="4" fillId="34" borderId="1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 textRotation="90" wrapText="1"/>
    </xf>
    <xf numFmtId="0" fontId="2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vertical="center" textRotation="90" wrapText="1"/>
    </xf>
    <xf numFmtId="0" fontId="2" fillId="0" borderId="19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/>
    </xf>
    <xf numFmtId="0" fontId="4" fillId="35" borderId="22" xfId="0" applyFont="1" applyFill="1" applyBorder="1" applyAlignment="1">
      <alignment/>
    </xf>
    <xf numFmtId="0" fontId="4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center" wrapText="1"/>
    </xf>
    <xf numFmtId="0" fontId="2" fillId="35" borderId="22" xfId="0" applyFont="1" applyFill="1" applyBorder="1" applyAlignment="1">
      <alignment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center" wrapText="1"/>
    </xf>
    <xf numFmtId="0" fontId="4" fillId="0" borderId="27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35" borderId="16" xfId="0" applyFont="1" applyFill="1" applyBorder="1" applyAlignment="1">
      <alignment wrapText="1"/>
    </xf>
    <xf numFmtId="0" fontId="4" fillId="35" borderId="27" xfId="0" applyFont="1" applyFill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4" fillId="33" borderId="27" xfId="0" applyFont="1" applyFill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4" fillId="36" borderId="19" xfId="0" applyFont="1" applyFill="1" applyBorder="1" applyAlignment="1">
      <alignment/>
    </xf>
    <xf numFmtId="0" fontId="4" fillId="36" borderId="20" xfId="0" applyFont="1" applyFill="1" applyBorder="1" applyAlignment="1">
      <alignment/>
    </xf>
    <xf numFmtId="0" fontId="4" fillId="36" borderId="2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5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top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33" borderId="10" xfId="0" applyFont="1" applyFill="1" applyBorder="1" applyAlignment="1">
      <alignment/>
    </xf>
    <xf numFmtId="0" fontId="16" fillId="33" borderId="16" xfId="0" applyFont="1" applyFill="1" applyBorder="1" applyAlignment="1">
      <alignment/>
    </xf>
    <xf numFmtId="2" fontId="16" fillId="0" borderId="10" xfId="0" applyNumberFormat="1" applyFont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174" fontId="16" fillId="0" borderId="10" xfId="0" applyNumberFormat="1" applyFont="1" applyBorder="1" applyAlignment="1">
      <alignment horizontal="center"/>
    </xf>
    <xf numFmtId="0" fontId="16" fillId="0" borderId="18" xfId="0" applyFont="1" applyBorder="1" applyAlignment="1">
      <alignment/>
    </xf>
    <xf numFmtId="2" fontId="16" fillId="0" borderId="18" xfId="0" applyNumberFormat="1" applyFont="1" applyBorder="1" applyAlignment="1">
      <alignment horizontal="center"/>
    </xf>
    <xf numFmtId="0" fontId="16" fillId="33" borderId="18" xfId="0" applyFont="1" applyFill="1" applyBorder="1" applyAlignment="1">
      <alignment/>
    </xf>
    <xf numFmtId="0" fontId="16" fillId="33" borderId="19" xfId="0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43" fontId="16" fillId="0" borderId="10" xfId="60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/>
    </xf>
    <xf numFmtId="173" fontId="16" fillId="0" borderId="10" xfId="60" applyNumberFormat="1" applyFont="1" applyFill="1" applyBorder="1" applyAlignment="1">
      <alignment horizontal="center"/>
    </xf>
    <xf numFmtId="3" fontId="16" fillId="0" borderId="0" xfId="6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top" wrapText="1"/>
    </xf>
    <xf numFmtId="0" fontId="4" fillId="38" borderId="0" xfId="0" applyFont="1" applyFill="1" applyBorder="1" applyAlignment="1">
      <alignment horizontal="center" vertical="center" textRotation="90" wrapText="1"/>
    </xf>
    <xf numFmtId="0" fontId="4" fillId="38" borderId="0" xfId="0" applyFont="1" applyFill="1" applyBorder="1" applyAlignment="1">
      <alignment horizontal="center" vertical="center" textRotation="90"/>
    </xf>
    <xf numFmtId="0" fontId="2" fillId="38" borderId="0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/>
    </xf>
    <xf numFmtId="0" fontId="4" fillId="38" borderId="0" xfId="0" applyFont="1" applyFill="1" applyBorder="1" applyAlignment="1">
      <alignment vertical="center" textRotation="90" wrapText="1"/>
    </xf>
    <xf numFmtId="0" fontId="2" fillId="38" borderId="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/>
    </xf>
    <xf numFmtId="0" fontId="15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wrapText="1"/>
    </xf>
    <xf numFmtId="0" fontId="16" fillId="38" borderId="10" xfId="0" applyFont="1" applyFill="1" applyBorder="1" applyAlignment="1">
      <alignment/>
    </xf>
    <xf numFmtId="0" fontId="16" fillId="38" borderId="10" xfId="0" applyFont="1" applyFill="1" applyBorder="1" applyAlignment="1">
      <alignment horizontal="center"/>
    </xf>
    <xf numFmtId="0" fontId="18" fillId="38" borderId="0" xfId="0" applyFont="1" applyFill="1" applyBorder="1" applyAlignment="1">
      <alignment horizontal="center" vertical="top" wrapText="1"/>
    </xf>
    <xf numFmtId="0" fontId="10" fillId="38" borderId="0" xfId="0" applyFont="1" applyFill="1" applyBorder="1" applyAlignment="1">
      <alignment horizontal="center" vertical="center" wrapText="1"/>
    </xf>
    <xf numFmtId="0" fontId="5" fillId="38" borderId="0" xfId="0" applyFont="1" applyFill="1" applyAlignment="1">
      <alignment horizontal="center"/>
    </xf>
    <xf numFmtId="0" fontId="16" fillId="38" borderId="0" xfId="0" applyFont="1" applyFill="1" applyBorder="1" applyAlignment="1">
      <alignment vertical="center"/>
    </xf>
    <xf numFmtId="0" fontId="4" fillId="38" borderId="0" xfId="0" applyFont="1" applyFill="1" applyBorder="1" applyAlignment="1">
      <alignment vertical="center"/>
    </xf>
    <xf numFmtId="0" fontId="5" fillId="38" borderId="0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top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4" fillId="34" borderId="15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34" borderId="16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174" fontId="55" fillId="0" borderId="10" xfId="0" applyNumberFormat="1" applyFont="1" applyBorder="1" applyAlignment="1">
      <alignment horizontal="center"/>
    </xf>
    <xf numFmtId="0" fontId="55" fillId="33" borderId="16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right"/>
    </xf>
    <xf numFmtId="0" fontId="56" fillId="0" borderId="10" xfId="0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/>
    </xf>
    <xf numFmtId="0" fontId="56" fillId="36" borderId="10" xfId="0" applyFont="1" applyFill="1" applyBorder="1" applyAlignment="1">
      <alignment vertical="center" textRotation="90" wrapText="1"/>
    </xf>
    <xf numFmtId="0" fontId="56" fillId="36" borderId="10" xfId="0" applyFont="1" applyFill="1" applyBorder="1" applyAlignment="1">
      <alignment vertical="center" wrapText="1"/>
    </xf>
    <xf numFmtId="0" fontId="56" fillId="36" borderId="10" xfId="0" applyFont="1" applyFill="1" applyBorder="1" applyAlignment="1">
      <alignment vertical="top" wrapText="1"/>
    </xf>
    <xf numFmtId="0" fontId="56" fillId="36" borderId="10" xfId="0" applyFont="1" applyFill="1" applyBorder="1" applyAlignment="1">
      <alignment wrapText="1"/>
    </xf>
    <xf numFmtId="173" fontId="56" fillId="0" borderId="10" xfId="60" applyNumberFormat="1" applyFont="1" applyFill="1" applyBorder="1" applyAlignment="1">
      <alignment horizontal="center"/>
    </xf>
    <xf numFmtId="173" fontId="56" fillId="0" borderId="10" xfId="60" applyNumberFormat="1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6" fillId="0" borderId="10" xfId="0" applyFont="1" applyFill="1" applyBorder="1" applyAlignment="1">
      <alignment vertical="center" textRotation="90" wrapText="1"/>
    </xf>
    <xf numFmtId="0" fontId="56" fillId="0" borderId="10" xfId="0" applyFont="1" applyFill="1" applyBorder="1" applyAlignment="1">
      <alignment vertical="center" wrapText="1"/>
    </xf>
    <xf numFmtId="173" fontId="56" fillId="0" borderId="10" xfId="60" applyNumberFormat="1" applyFont="1" applyFill="1" applyBorder="1" applyAlignment="1">
      <alignment horizontal="center" vertical="center"/>
    </xf>
    <xf numFmtId="3" fontId="56" fillId="0" borderId="10" xfId="60" applyNumberFormat="1" applyFont="1" applyFill="1" applyBorder="1" applyAlignment="1">
      <alignment horizontal="center" vertical="center"/>
    </xf>
    <xf numFmtId="3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3" fontId="56" fillId="0" borderId="10" xfId="0" applyNumberFormat="1" applyFont="1" applyFill="1" applyBorder="1" applyAlignment="1">
      <alignment horizontal="center" vertical="center"/>
    </xf>
    <xf numFmtId="0" fontId="56" fillId="38" borderId="10" xfId="0" applyFont="1" applyFill="1" applyBorder="1" applyAlignment="1">
      <alignment/>
    </xf>
    <xf numFmtId="0" fontId="56" fillId="38" borderId="10" xfId="0" applyFont="1" applyFill="1" applyBorder="1" applyAlignment="1">
      <alignment horizontal="center"/>
    </xf>
    <xf numFmtId="1" fontId="56" fillId="38" borderId="10" xfId="0" applyNumberFormat="1" applyFont="1" applyFill="1" applyBorder="1" applyAlignment="1">
      <alignment horizontal="right"/>
    </xf>
    <xf numFmtId="1" fontId="56" fillId="38" borderId="10" xfId="0" applyNumberFormat="1" applyFont="1" applyFill="1" applyBorder="1" applyAlignment="1">
      <alignment horizontal="center"/>
    </xf>
    <xf numFmtId="0" fontId="57" fillId="0" borderId="10" xfId="0" applyFont="1" applyBorder="1" applyAlignment="1">
      <alignment/>
    </xf>
    <xf numFmtId="173" fontId="56" fillId="0" borderId="10" xfId="60" applyNumberFormat="1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1" fontId="56" fillId="0" borderId="10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4" fillId="39" borderId="0" xfId="0" applyFont="1" applyFill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0" xfId="0" applyFont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8" fillId="38" borderId="32" xfId="0" applyFont="1" applyFill="1" applyBorder="1" applyAlignment="1">
      <alignment horizontal="center" vertical="top" wrapText="1"/>
    </xf>
    <xf numFmtId="0" fontId="0" fillId="0" borderId="32" xfId="0" applyBorder="1" applyAlignment="1">
      <alignment/>
    </xf>
    <xf numFmtId="0" fontId="5" fillId="39" borderId="33" xfId="0" applyFont="1" applyFill="1" applyBorder="1" applyAlignment="1">
      <alignment horizontal="center" vertical="center" wrapText="1"/>
    </xf>
    <xf numFmtId="0" fontId="5" fillId="39" borderId="34" xfId="0" applyFont="1" applyFill="1" applyBorder="1" applyAlignment="1">
      <alignment horizontal="center" vertical="center" wrapText="1"/>
    </xf>
    <xf numFmtId="0" fontId="5" fillId="39" borderId="3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2" fillId="36" borderId="20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0" fillId="0" borderId="32" xfId="0" applyBorder="1" applyAlignment="1">
      <alignment vertical="top" wrapText="1"/>
    </xf>
    <xf numFmtId="0" fontId="5" fillId="37" borderId="32" xfId="0" applyFont="1" applyFill="1" applyBorder="1" applyAlignment="1">
      <alignment horizontal="center" vertical="top" wrapText="1"/>
    </xf>
    <xf numFmtId="0" fontId="5" fillId="39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8" borderId="10" xfId="0" applyFont="1" applyFill="1" applyBorder="1" applyAlignment="1">
      <alignment horizontal="center" vertical="center" textRotation="90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left"/>
    </xf>
    <xf numFmtId="0" fontId="12" fillId="0" borderId="3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5" fillId="3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39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38" borderId="10" xfId="0" applyFont="1" applyFill="1" applyBorder="1" applyAlignment="1">
      <alignment horizontal="center" vertical="center" textRotation="90"/>
    </xf>
    <xf numFmtId="0" fontId="16" fillId="0" borderId="1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textRotation="90" wrapText="1"/>
    </xf>
    <xf numFmtId="0" fontId="4" fillId="36" borderId="31" xfId="0" applyFont="1" applyFill="1" applyBorder="1" applyAlignment="1">
      <alignment horizontal="center" vertical="center" textRotation="90" wrapText="1"/>
    </xf>
    <xf numFmtId="0" fontId="4" fillId="36" borderId="11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5" fillId="39" borderId="39" xfId="0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center" vertical="center" wrapText="1"/>
    </xf>
    <xf numFmtId="0" fontId="5" fillId="39" borderId="4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37" borderId="39" xfId="0" applyFont="1" applyFill="1" applyBorder="1" applyAlignment="1">
      <alignment horizontal="center" vertical="top" wrapText="1"/>
    </xf>
    <xf numFmtId="0" fontId="5" fillId="37" borderId="0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3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5" fillId="39" borderId="0" xfId="0" applyFont="1" applyFill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37" borderId="37" xfId="0" applyFont="1" applyFill="1" applyBorder="1" applyAlignment="1">
      <alignment horizontal="center" vertical="top" wrapText="1"/>
    </xf>
    <xf numFmtId="0" fontId="5" fillId="37" borderId="12" xfId="0" applyFont="1" applyFill="1" applyBorder="1" applyAlignment="1">
      <alignment horizontal="center" vertical="top" wrapText="1"/>
    </xf>
    <xf numFmtId="0" fontId="5" fillId="37" borderId="47" xfId="0" applyFont="1" applyFill="1" applyBorder="1" applyAlignment="1">
      <alignment horizontal="center" vertical="top" wrapText="1"/>
    </xf>
    <xf numFmtId="3" fontId="2" fillId="34" borderId="20" xfId="0" applyNumberFormat="1" applyFont="1" applyFill="1" applyBorder="1" applyAlignment="1">
      <alignment horizontal="center" vertical="center" wrapText="1"/>
    </xf>
    <xf numFmtId="3" fontId="2" fillId="34" borderId="18" xfId="0" applyNumberFormat="1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horizontal="center" vertical="center" wrapText="1"/>
    </xf>
    <xf numFmtId="3" fontId="4" fillId="34" borderId="18" xfId="0" applyNumberFormat="1" applyFont="1" applyFill="1" applyBorder="1" applyAlignment="1">
      <alignment horizontal="center" vertical="center" wrapText="1"/>
    </xf>
    <xf numFmtId="3" fontId="4" fillId="34" borderId="21" xfId="0" applyNumberFormat="1" applyFont="1" applyFill="1" applyBorder="1" applyAlignment="1">
      <alignment horizontal="center" vertical="center" wrapText="1"/>
    </xf>
    <xf numFmtId="3" fontId="4" fillId="34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7"/>
  <sheetViews>
    <sheetView tabSelected="1" zoomScale="85" zoomScaleNormal="85" zoomScalePageLayoutView="0" workbookViewId="0" topLeftCell="A1">
      <selection activeCell="O35" sqref="O35"/>
    </sheetView>
  </sheetViews>
  <sheetFormatPr defaultColWidth="9.140625" defaultRowHeight="15"/>
  <cols>
    <col min="1" max="1" width="13.7109375" style="5" customWidth="1"/>
    <col min="2" max="2" width="11.00390625" style="5" customWidth="1"/>
    <col min="3" max="3" width="18.8515625" style="5" customWidth="1"/>
    <col min="4" max="4" width="14.421875" style="5" customWidth="1"/>
    <col min="5" max="5" width="18.28125" style="18" customWidth="1"/>
    <col min="6" max="8" width="14.421875" style="5" customWidth="1"/>
    <col min="9" max="9" width="12.140625" style="5" customWidth="1"/>
    <col min="10" max="10" width="11.28125" style="5" customWidth="1"/>
    <col min="11" max="11" width="10.8515625" style="5" customWidth="1"/>
    <col min="12" max="15" width="14.421875" style="5" customWidth="1"/>
    <col min="16" max="16" width="11.57421875" style="5" customWidth="1"/>
    <col min="17" max="17" width="14.421875" style="5" customWidth="1"/>
    <col min="18" max="18" width="9.140625" style="5" customWidth="1"/>
    <col min="19" max="27" width="12.8515625" style="5" customWidth="1"/>
    <col min="28" max="33" width="12.8515625" style="1" customWidth="1"/>
    <col min="34" max="16384" width="9.140625" style="1" customWidth="1"/>
  </cols>
  <sheetData>
    <row r="1" spans="2:15" ht="36" customHeight="1">
      <c r="B1" s="244" t="s">
        <v>72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0:15" ht="17.25" customHeight="1" thickBot="1">
      <c r="J2" s="23"/>
      <c r="M2" s="24" t="s">
        <v>51</v>
      </c>
      <c r="N2" s="23" t="s">
        <v>49</v>
      </c>
      <c r="O2" s="23"/>
    </row>
    <row r="3" spans="2:15" ht="62.25" customHeight="1">
      <c r="B3" s="358" t="s">
        <v>0</v>
      </c>
      <c r="C3" s="349" t="s">
        <v>1</v>
      </c>
      <c r="D3" s="358" t="s">
        <v>46</v>
      </c>
      <c r="E3" s="360"/>
      <c r="F3" s="360"/>
      <c r="G3" s="360" t="s">
        <v>40</v>
      </c>
      <c r="H3" s="360"/>
      <c r="I3" s="349"/>
      <c r="J3" s="358" t="s">
        <v>46</v>
      </c>
      <c r="K3" s="360"/>
      <c r="L3" s="360"/>
      <c r="M3" s="360" t="s">
        <v>40</v>
      </c>
      <c r="N3" s="360"/>
      <c r="O3" s="349"/>
    </row>
    <row r="4" spans="2:15" ht="25.5" customHeight="1">
      <c r="B4" s="359"/>
      <c r="C4" s="350"/>
      <c r="D4" s="46">
        <v>2018</v>
      </c>
      <c r="E4" s="21">
        <v>2017</v>
      </c>
      <c r="F4" s="21">
        <v>2016</v>
      </c>
      <c r="G4" s="21">
        <f>D4</f>
        <v>2018</v>
      </c>
      <c r="H4" s="21">
        <f>E4</f>
        <v>2017</v>
      </c>
      <c r="I4" s="52">
        <f>F4</f>
        <v>2016</v>
      </c>
      <c r="J4" s="46">
        <v>2018</v>
      </c>
      <c r="K4" s="21">
        <f>J4-1</f>
        <v>2017</v>
      </c>
      <c r="L4" s="21">
        <v>2016</v>
      </c>
      <c r="M4" s="21">
        <f>J4</f>
        <v>2018</v>
      </c>
      <c r="N4" s="21">
        <f>K4</f>
        <v>2017</v>
      </c>
      <c r="O4" s="52">
        <f>L4</f>
        <v>2016</v>
      </c>
    </row>
    <row r="5" spans="2:15" ht="60.75" customHeight="1">
      <c r="B5" s="251" t="s">
        <v>124</v>
      </c>
      <c r="C5" s="252"/>
      <c r="D5" s="361" t="s">
        <v>131</v>
      </c>
      <c r="E5" s="283"/>
      <c r="F5" s="283"/>
      <c r="G5" s="283"/>
      <c r="H5" s="283"/>
      <c r="I5" s="362"/>
      <c r="J5" s="371" t="s">
        <v>126</v>
      </c>
      <c r="K5" s="372"/>
      <c r="L5" s="372"/>
      <c r="M5" s="372"/>
      <c r="N5" s="372"/>
      <c r="O5" s="373"/>
    </row>
    <row r="6" spans="2:15" ht="90">
      <c r="B6" s="44" t="s">
        <v>2</v>
      </c>
      <c r="C6" s="45" t="s">
        <v>3</v>
      </c>
      <c r="D6" s="42">
        <f aca="true" t="shared" si="0" ref="D6:O6">D7+D8+D9+D10+D11+D20</f>
        <v>0</v>
      </c>
      <c r="E6" s="32">
        <f t="shared" si="0"/>
        <v>0</v>
      </c>
      <c r="F6" s="32">
        <f t="shared" si="0"/>
        <v>0</v>
      </c>
      <c r="G6" s="32">
        <f t="shared" si="0"/>
        <v>0</v>
      </c>
      <c r="H6" s="32">
        <f t="shared" si="0"/>
        <v>0</v>
      </c>
      <c r="I6" s="43">
        <f t="shared" si="0"/>
        <v>0</v>
      </c>
      <c r="J6" s="198">
        <f>J7+J8+J9+J10+J11+J20</f>
        <v>6834.032639999999</v>
      </c>
      <c r="K6" s="199">
        <f t="shared" si="0"/>
        <v>5666</v>
      </c>
      <c r="L6" s="199">
        <f t="shared" si="0"/>
        <v>2893</v>
      </c>
      <c r="M6" s="199">
        <f t="shared" si="0"/>
        <v>3216.0153600000003</v>
      </c>
      <c r="N6" s="199">
        <f t="shared" si="0"/>
        <v>2666</v>
      </c>
      <c r="O6" s="200">
        <f t="shared" si="0"/>
        <v>1315</v>
      </c>
    </row>
    <row r="7" spans="2:15" ht="30">
      <c r="B7" s="44" t="s">
        <v>4</v>
      </c>
      <c r="C7" s="45" t="s">
        <v>5</v>
      </c>
      <c r="D7" s="44"/>
      <c r="E7" s="22"/>
      <c r="F7" s="22"/>
      <c r="G7" s="22"/>
      <c r="H7" s="22"/>
      <c r="I7" s="45"/>
      <c r="J7" s="44"/>
      <c r="K7" s="22"/>
      <c r="L7" s="22"/>
      <c r="M7" s="22"/>
      <c r="N7" s="22"/>
      <c r="O7" s="45"/>
    </row>
    <row r="8" spans="2:15" ht="45">
      <c r="B8" s="44" t="s">
        <v>6</v>
      </c>
      <c r="C8" s="45" t="s">
        <v>7</v>
      </c>
      <c r="D8" s="44"/>
      <c r="E8" s="22"/>
      <c r="F8" s="22"/>
      <c r="G8" s="22"/>
      <c r="H8" s="22"/>
      <c r="I8" s="45"/>
      <c r="J8" s="44"/>
      <c r="K8" s="22"/>
      <c r="L8" s="22"/>
      <c r="M8" s="22"/>
      <c r="N8" s="22"/>
      <c r="O8" s="45"/>
    </row>
    <row r="9" spans="2:15" ht="15">
      <c r="B9" s="44" t="s">
        <v>8</v>
      </c>
      <c r="C9" s="45" t="s">
        <v>9</v>
      </c>
      <c r="D9" s="44"/>
      <c r="E9" s="22"/>
      <c r="F9" s="22"/>
      <c r="G9" s="22"/>
      <c r="H9" s="22"/>
      <c r="I9" s="45"/>
      <c r="J9" s="196">
        <f>4362*68/100</f>
        <v>2966.16</v>
      </c>
      <c r="K9" s="21">
        <v>2459</v>
      </c>
      <c r="L9" s="21">
        <v>1570</v>
      </c>
      <c r="M9" s="197">
        <f>4362-J9</f>
        <v>1395.8400000000001</v>
      </c>
      <c r="N9" s="21">
        <v>1157</v>
      </c>
      <c r="O9" s="52">
        <v>713</v>
      </c>
    </row>
    <row r="10" spans="2:15" ht="30">
      <c r="B10" s="44" t="s">
        <v>10</v>
      </c>
      <c r="C10" s="45" t="s">
        <v>11</v>
      </c>
      <c r="D10" s="46"/>
      <c r="E10" s="22"/>
      <c r="F10" s="22"/>
      <c r="G10" s="21"/>
      <c r="H10" s="22"/>
      <c r="I10" s="45"/>
      <c r="J10" s="196">
        <f>J9*30.4%</f>
        <v>901.71264</v>
      </c>
      <c r="K10" s="21">
        <v>747</v>
      </c>
      <c r="L10" s="21">
        <v>477</v>
      </c>
      <c r="M10" s="196">
        <f>M9*30.4%</f>
        <v>424.33536000000004</v>
      </c>
      <c r="N10" s="21">
        <v>352</v>
      </c>
      <c r="O10" s="52">
        <v>217</v>
      </c>
    </row>
    <row r="11" spans="2:15" ht="30">
      <c r="B11" s="44" t="s">
        <v>12</v>
      </c>
      <c r="C11" s="45" t="s">
        <v>13</v>
      </c>
      <c r="D11" s="42">
        <f aca="true" t="shared" si="1" ref="D11:O11">D12+D13+D14</f>
        <v>0</v>
      </c>
      <c r="E11" s="32">
        <f t="shared" si="1"/>
        <v>0</v>
      </c>
      <c r="F11" s="32">
        <f t="shared" si="1"/>
        <v>0</v>
      </c>
      <c r="G11" s="32">
        <f t="shared" si="1"/>
        <v>0</v>
      </c>
      <c r="H11" s="32">
        <f t="shared" si="1"/>
        <v>0</v>
      </c>
      <c r="I11" s="43">
        <f t="shared" si="1"/>
        <v>0</v>
      </c>
      <c r="J11" s="198">
        <f t="shared" si="1"/>
        <v>2966.16</v>
      </c>
      <c r="K11" s="199">
        <f t="shared" si="1"/>
        <v>2460</v>
      </c>
      <c r="L11" s="199">
        <f t="shared" si="1"/>
        <v>846</v>
      </c>
      <c r="M11" s="199">
        <f t="shared" si="1"/>
        <v>1395.8400000000001</v>
      </c>
      <c r="N11" s="199">
        <f t="shared" si="1"/>
        <v>1157</v>
      </c>
      <c r="O11" s="200">
        <f t="shared" si="1"/>
        <v>385</v>
      </c>
    </row>
    <row r="12" spans="2:15" ht="45">
      <c r="B12" s="44" t="s">
        <v>14</v>
      </c>
      <c r="C12" s="45" t="s">
        <v>15</v>
      </c>
      <c r="D12" s="44"/>
      <c r="E12" s="22"/>
      <c r="F12" s="22"/>
      <c r="G12" s="22"/>
      <c r="H12" s="22"/>
      <c r="I12" s="45"/>
      <c r="J12" s="44"/>
      <c r="K12" s="22"/>
      <c r="L12" s="22"/>
      <c r="M12" s="22"/>
      <c r="N12" s="22"/>
      <c r="O12" s="45"/>
    </row>
    <row r="13" spans="2:15" ht="75">
      <c r="B13" s="44" t="s">
        <v>16</v>
      </c>
      <c r="C13" s="45" t="s">
        <v>17</v>
      </c>
      <c r="D13" s="44"/>
      <c r="E13" s="22"/>
      <c r="F13" s="22"/>
      <c r="G13" s="22"/>
      <c r="H13" s="22"/>
      <c r="I13" s="45"/>
      <c r="J13" s="44"/>
      <c r="K13" s="22"/>
      <c r="L13" s="22"/>
      <c r="M13" s="22"/>
      <c r="N13" s="22"/>
      <c r="O13" s="45"/>
    </row>
    <row r="14" spans="2:15" ht="60">
      <c r="B14" s="44" t="s">
        <v>18</v>
      </c>
      <c r="C14" s="45" t="s">
        <v>19</v>
      </c>
      <c r="D14" s="42">
        <f aca="true" t="shared" si="2" ref="D14:O14">D15+D16+D17+D18+D19</f>
        <v>0</v>
      </c>
      <c r="E14" s="32">
        <f t="shared" si="2"/>
        <v>0</v>
      </c>
      <c r="F14" s="32">
        <f t="shared" si="2"/>
        <v>0</v>
      </c>
      <c r="G14" s="32">
        <f t="shared" si="2"/>
        <v>0</v>
      </c>
      <c r="H14" s="32">
        <f t="shared" si="2"/>
        <v>0</v>
      </c>
      <c r="I14" s="43">
        <f t="shared" si="2"/>
        <v>0</v>
      </c>
      <c r="J14" s="198">
        <f t="shared" si="2"/>
        <v>2966.16</v>
      </c>
      <c r="K14" s="199">
        <f t="shared" si="2"/>
        <v>2460</v>
      </c>
      <c r="L14" s="199">
        <f t="shared" si="2"/>
        <v>846</v>
      </c>
      <c r="M14" s="199">
        <f t="shared" si="2"/>
        <v>1395.8400000000001</v>
      </c>
      <c r="N14" s="199">
        <f t="shared" si="2"/>
        <v>1157</v>
      </c>
      <c r="O14" s="200">
        <f t="shared" si="2"/>
        <v>385</v>
      </c>
    </row>
    <row r="15" spans="2:15" ht="15">
      <c r="B15" s="44" t="s">
        <v>20</v>
      </c>
      <c r="C15" s="45" t="s">
        <v>21</v>
      </c>
      <c r="D15" s="44"/>
      <c r="E15" s="22"/>
      <c r="F15" s="22"/>
      <c r="G15" s="7"/>
      <c r="H15" s="7"/>
      <c r="I15" s="47"/>
      <c r="J15" s="44"/>
      <c r="K15" s="22"/>
      <c r="L15" s="22"/>
      <c r="M15" s="7"/>
      <c r="N15" s="7"/>
      <c r="O15" s="47"/>
    </row>
    <row r="16" spans="2:15" ht="45">
      <c r="B16" s="44" t="s">
        <v>22</v>
      </c>
      <c r="C16" s="45" t="s">
        <v>23</v>
      </c>
      <c r="D16" s="44"/>
      <c r="E16" s="22"/>
      <c r="F16" s="22"/>
      <c r="G16" s="7"/>
      <c r="H16" s="7"/>
      <c r="I16" s="47"/>
      <c r="J16" s="44"/>
      <c r="K16" s="22"/>
      <c r="L16" s="22"/>
      <c r="M16" s="7"/>
      <c r="N16" s="7"/>
      <c r="O16" s="47"/>
    </row>
    <row r="17" spans="2:15" ht="120">
      <c r="B17" s="44" t="s">
        <v>24</v>
      </c>
      <c r="C17" s="45" t="s">
        <v>25</v>
      </c>
      <c r="D17" s="44"/>
      <c r="E17" s="22"/>
      <c r="F17" s="22"/>
      <c r="G17" s="22"/>
      <c r="H17" s="22"/>
      <c r="I17" s="45"/>
      <c r="J17" s="44"/>
      <c r="K17" s="22"/>
      <c r="L17" s="22"/>
      <c r="M17" s="22"/>
      <c r="N17" s="22"/>
      <c r="O17" s="45"/>
    </row>
    <row r="18" spans="2:15" ht="30">
      <c r="B18" s="44" t="s">
        <v>26</v>
      </c>
      <c r="C18" s="45" t="s">
        <v>27</v>
      </c>
      <c r="D18" s="44"/>
      <c r="E18" s="22"/>
      <c r="F18" s="22"/>
      <c r="G18" s="7"/>
      <c r="H18" s="7"/>
      <c r="I18" s="47"/>
      <c r="J18" s="44"/>
      <c r="K18" s="22"/>
      <c r="L18" s="22"/>
      <c r="M18" s="7"/>
      <c r="N18" s="7"/>
      <c r="O18" s="47"/>
    </row>
    <row r="19" spans="2:15" ht="75">
      <c r="B19" s="44" t="s">
        <v>28</v>
      </c>
      <c r="C19" s="45" t="s">
        <v>29</v>
      </c>
      <c r="D19" s="44"/>
      <c r="E19" s="22"/>
      <c r="F19" s="22"/>
      <c r="G19" s="7"/>
      <c r="H19" s="7"/>
      <c r="I19" s="47"/>
      <c r="J19" s="201">
        <f>4362*68/100</f>
        <v>2966.16</v>
      </c>
      <c r="K19" s="202">
        <v>2460</v>
      </c>
      <c r="L19" s="202">
        <v>846</v>
      </c>
      <c r="M19" s="203">
        <f>4362-J19</f>
        <v>1395.8400000000001</v>
      </c>
      <c r="N19" s="203">
        <v>1157</v>
      </c>
      <c r="O19" s="204">
        <v>385</v>
      </c>
    </row>
    <row r="20" spans="2:15" ht="30">
      <c r="B20" s="44" t="s">
        <v>30</v>
      </c>
      <c r="C20" s="45" t="s">
        <v>31</v>
      </c>
      <c r="D20" s="42">
        <f aca="true" t="shared" si="3" ref="D20:O20">D21+D22+D23+D24</f>
        <v>0</v>
      </c>
      <c r="E20" s="32">
        <f t="shared" si="3"/>
        <v>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43">
        <f t="shared" si="3"/>
        <v>0</v>
      </c>
      <c r="J20" s="4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32">
        <f t="shared" si="3"/>
        <v>0</v>
      </c>
      <c r="O20" s="43">
        <f t="shared" si="3"/>
        <v>0</v>
      </c>
    </row>
    <row r="21" spans="2:15" ht="30">
      <c r="B21" s="44" t="s">
        <v>32</v>
      </c>
      <c r="C21" s="45" t="s">
        <v>33</v>
      </c>
      <c r="D21" s="44"/>
      <c r="E21" s="22"/>
      <c r="F21" s="22"/>
      <c r="G21" s="7"/>
      <c r="H21" s="7"/>
      <c r="I21" s="47"/>
      <c r="J21" s="44"/>
      <c r="K21" s="22"/>
      <c r="L21" s="22"/>
      <c r="M21" s="7"/>
      <c r="N21" s="7"/>
      <c r="O21" s="47"/>
    </row>
    <row r="22" spans="2:15" ht="30">
      <c r="B22" s="44" t="s">
        <v>34</v>
      </c>
      <c r="C22" s="45" t="s">
        <v>35</v>
      </c>
      <c r="D22" s="44"/>
      <c r="E22" s="22"/>
      <c r="F22" s="22"/>
      <c r="G22" s="7"/>
      <c r="H22" s="7"/>
      <c r="I22" s="47"/>
      <c r="J22" s="44"/>
      <c r="K22" s="22"/>
      <c r="L22" s="22"/>
      <c r="M22" s="7"/>
      <c r="N22" s="7"/>
      <c r="O22" s="47"/>
    </row>
    <row r="23" spans="2:15" ht="45">
      <c r="B23" s="44" t="s">
        <v>36</v>
      </c>
      <c r="C23" s="45" t="s">
        <v>37</v>
      </c>
      <c r="D23" s="44"/>
      <c r="E23" s="22"/>
      <c r="F23" s="22"/>
      <c r="G23" s="7"/>
      <c r="H23" s="7"/>
      <c r="I23" s="47"/>
      <c r="J23" s="44"/>
      <c r="K23" s="22"/>
      <c r="L23" s="22"/>
      <c r="M23" s="7"/>
      <c r="N23" s="7"/>
      <c r="O23" s="47"/>
    </row>
    <row r="24" spans="2:15" ht="90.75" thickBot="1">
      <c r="B24" s="48" t="s">
        <v>38</v>
      </c>
      <c r="C24" s="53" t="s">
        <v>39</v>
      </c>
      <c r="D24" s="48"/>
      <c r="E24" s="49"/>
      <c r="F24" s="49"/>
      <c r="G24" s="50"/>
      <c r="H24" s="50"/>
      <c r="I24" s="51"/>
      <c r="J24" s="48"/>
      <c r="K24" s="49"/>
      <c r="L24" s="49"/>
      <c r="M24" s="50"/>
      <c r="N24" s="50"/>
      <c r="O24" s="51"/>
    </row>
    <row r="27" spans="13:15" ht="25.5" customHeight="1">
      <c r="M27" s="24" t="s">
        <v>51</v>
      </c>
      <c r="N27" s="374" t="s">
        <v>50</v>
      </c>
      <c r="O27" s="374"/>
    </row>
    <row r="28" ht="15.75" thickBot="1"/>
    <row r="29" spans="1:15" ht="21.75" customHeight="1">
      <c r="A29" s="245"/>
      <c r="B29" s="253" t="s">
        <v>0</v>
      </c>
      <c r="C29" s="253" t="s">
        <v>41</v>
      </c>
      <c r="D29" s="376" t="s">
        <v>42</v>
      </c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7"/>
    </row>
    <row r="30" spans="1:15" ht="18" customHeight="1">
      <c r="A30" s="246"/>
      <c r="B30" s="254"/>
      <c r="C30" s="254"/>
      <c r="D30" s="256">
        <f>F4</f>
        <v>2016</v>
      </c>
      <c r="E30" s="256"/>
      <c r="F30" s="256"/>
      <c r="G30" s="256"/>
      <c r="H30" s="256">
        <f>E4</f>
        <v>2017</v>
      </c>
      <c r="I30" s="256"/>
      <c r="J30" s="256"/>
      <c r="K30" s="256"/>
      <c r="L30" s="256">
        <f>D4</f>
        <v>2018</v>
      </c>
      <c r="M30" s="256"/>
      <c r="N30" s="256"/>
      <c r="O30" s="375"/>
    </row>
    <row r="31" spans="1:15" ht="102" customHeight="1" thickBot="1">
      <c r="A31" s="247"/>
      <c r="B31" s="255"/>
      <c r="C31" s="255"/>
      <c r="D31" s="54" t="s">
        <v>43</v>
      </c>
      <c r="E31" s="54" t="s">
        <v>48</v>
      </c>
      <c r="F31" s="54" t="s">
        <v>44</v>
      </c>
      <c r="G31" s="54" t="s">
        <v>45</v>
      </c>
      <c r="H31" s="54" t="s">
        <v>43</v>
      </c>
      <c r="I31" s="54" t="s">
        <v>48</v>
      </c>
      <c r="J31" s="54" t="s">
        <v>44</v>
      </c>
      <c r="K31" s="54" t="s">
        <v>45</v>
      </c>
      <c r="L31" s="54" t="s">
        <v>43</v>
      </c>
      <c r="M31" s="54" t="s">
        <v>48</v>
      </c>
      <c r="N31" s="54" t="s">
        <v>44</v>
      </c>
      <c r="O31" s="55" t="s">
        <v>45</v>
      </c>
    </row>
    <row r="32" spans="1:15" ht="64.5" customHeight="1">
      <c r="A32" s="248" t="s">
        <v>131</v>
      </c>
      <c r="B32" s="56" t="s">
        <v>2</v>
      </c>
      <c r="C32" s="57" t="s">
        <v>46</v>
      </c>
      <c r="D32" s="58">
        <f>F6*1000</f>
        <v>0</v>
      </c>
      <c r="E32" s="57"/>
      <c r="F32" s="57"/>
      <c r="G32" s="59" t="e">
        <f>D32/E32</f>
        <v>#DIV/0!</v>
      </c>
      <c r="H32" s="58">
        <f>E6*1000</f>
        <v>0</v>
      </c>
      <c r="I32" s="60"/>
      <c r="J32" s="60"/>
      <c r="K32" s="59" t="e">
        <f>H32/I32</f>
        <v>#DIV/0!</v>
      </c>
      <c r="L32" s="58">
        <f>D6*1000</f>
        <v>0</v>
      </c>
      <c r="M32" s="60"/>
      <c r="N32" s="60"/>
      <c r="O32" s="61" t="e">
        <f>L32/M32</f>
        <v>#DIV/0!</v>
      </c>
    </row>
    <row r="33" spans="1:15" ht="68.25" customHeight="1" thickBot="1">
      <c r="A33" s="249"/>
      <c r="B33" s="62" t="s">
        <v>47</v>
      </c>
      <c r="C33" s="63" t="s">
        <v>40</v>
      </c>
      <c r="D33" s="64">
        <f>I6*1000</f>
        <v>0</v>
      </c>
      <c r="E33" s="54"/>
      <c r="F33" s="54"/>
      <c r="G33" s="65" t="e">
        <f>D33/E33</f>
        <v>#DIV/0!</v>
      </c>
      <c r="H33" s="64">
        <f>H6*1000</f>
        <v>0</v>
      </c>
      <c r="I33" s="54"/>
      <c r="J33" s="54"/>
      <c r="K33" s="65" t="e">
        <f>H33/I33</f>
        <v>#DIV/0!</v>
      </c>
      <c r="L33" s="64">
        <f>G6*1000</f>
        <v>0</v>
      </c>
      <c r="M33" s="54"/>
      <c r="N33" s="54"/>
      <c r="O33" s="66" t="e">
        <f>L33/M33</f>
        <v>#DIV/0!</v>
      </c>
    </row>
    <row r="34" spans="1:15" ht="90.75" thickBot="1">
      <c r="A34" s="248" t="s">
        <v>126</v>
      </c>
      <c r="B34" s="56" t="s">
        <v>2</v>
      </c>
      <c r="C34" s="57" t="s">
        <v>46</v>
      </c>
      <c r="D34" s="448">
        <f>L6*1000</f>
        <v>2893000</v>
      </c>
      <c r="E34" s="116">
        <v>299</v>
      </c>
      <c r="F34" s="116">
        <v>7415</v>
      </c>
      <c r="G34" s="448">
        <f>D34/E34</f>
        <v>9675.585284280936</v>
      </c>
      <c r="H34" s="448">
        <f>K6*1000</f>
        <v>5666000</v>
      </c>
      <c r="I34" s="234">
        <v>317</v>
      </c>
      <c r="J34" s="234">
        <v>7881</v>
      </c>
      <c r="K34" s="448">
        <f>H34/I34</f>
        <v>17873.817034700314</v>
      </c>
      <c r="L34" s="450">
        <f>J6*1000</f>
        <v>6834032.64</v>
      </c>
      <c r="M34" s="236">
        <v>382</v>
      </c>
      <c r="N34" s="236">
        <v>12680</v>
      </c>
      <c r="O34" s="452">
        <f>L34/M34</f>
        <v>17890.13780104712</v>
      </c>
    </row>
    <row r="35" spans="1:19" ht="68.25" customHeight="1" thickBot="1">
      <c r="A35" s="249"/>
      <c r="B35" s="62" t="s">
        <v>47</v>
      </c>
      <c r="C35" s="63" t="s">
        <v>40</v>
      </c>
      <c r="D35" s="449">
        <f>O6*1000</f>
        <v>1315000</v>
      </c>
      <c r="E35" s="116">
        <v>299</v>
      </c>
      <c r="F35" s="116">
        <v>7415</v>
      </c>
      <c r="G35" s="449">
        <f>D35/E35</f>
        <v>4397.993311036789</v>
      </c>
      <c r="H35" s="449">
        <f>N6*1000</f>
        <v>2666000</v>
      </c>
      <c r="I35" s="116">
        <v>317</v>
      </c>
      <c r="J35" s="116">
        <v>7881</v>
      </c>
      <c r="K35" s="449">
        <f>H35/I35</f>
        <v>8410.094637223974</v>
      </c>
      <c r="L35" s="451">
        <f>M6*1000</f>
        <v>3216015.3600000003</v>
      </c>
      <c r="M35" s="235">
        <v>382</v>
      </c>
      <c r="N35" s="235">
        <v>12680</v>
      </c>
      <c r="O35" s="453">
        <f>L35/M35</f>
        <v>8418.888376963352</v>
      </c>
      <c r="S35" s="170"/>
    </row>
    <row r="38" spans="1:14" ht="15.75" customHeight="1" thickBot="1">
      <c r="A38" s="262" t="s">
        <v>114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4"/>
    </row>
    <row r="39" spans="1:14" ht="44.25" customHeight="1">
      <c r="A39" s="301" t="s">
        <v>86</v>
      </c>
      <c r="B39" s="302"/>
      <c r="C39" s="302"/>
      <c r="D39" s="363" t="s">
        <v>69</v>
      </c>
      <c r="E39" s="265" t="s">
        <v>120</v>
      </c>
      <c r="F39" s="280" t="s">
        <v>68</v>
      </c>
      <c r="G39" s="280"/>
      <c r="H39" s="280"/>
      <c r="I39" s="280" t="s">
        <v>136</v>
      </c>
      <c r="J39" s="280"/>
      <c r="K39" s="280"/>
      <c r="L39" s="378" t="s">
        <v>57</v>
      </c>
      <c r="M39" s="378"/>
      <c r="N39" s="379"/>
    </row>
    <row r="40" spans="1:14" ht="70.5" customHeight="1" thickBot="1">
      <c r="A40" s="303"/>
      <c r="B40" s="304"/>
      <c r="C40" s="304"/>
      <c r="D40" s="364"/>
      <c r="E40" s="266"/>
      <c r="F40" s="138">
        <f>$F$4</f>
        <v>2016</v>
      </c>
      <c r="G40" s="138">
        <f>$E$4</f>
        <v>2017</v>
      </c>
      <c r="H40" s="138">
        <f>$D$4</f>
        <v>2018</v>
      </c>
      <c r="I40" s="138">
        <f>$F$4</f>
        <v>2016</v>
      </c>
      <c r="J40" s="138">
        <f>$E$4</f>
        <v>2017</v>
      </c>
      <c r="K40" s="138">
        <f>$D$4</f>
        <v>2018</v>
      </c>
      <c r="L40" s="138">
        <f>$F$4</f>
        <v>2016</v>
      </c>
      <c r="M40" s="138">
        <f>$E$4</f>
        <v>2017</v>
      </c>
      <c r="N40" s="139">
        <f>$D$4</f>
        <v>2018</v>
      </c>
    </row>
    <row r="41" spans="1:14" ht="15" customHeight="1">
      <c r="A41" s="309" t="s">
        <v>90</v>
      </c>
      <c r="B41" s="310"/>
      <c r="C41" s="311"/>
      <c r="D41" s="321" t="s">
        <v>70</v>
      </c>
      <c r="E41" s="141" t="s">
        <v>62</v>
      </c>
      <c r="F41" s="146"/>
      <c r="G41" s="146"/>
      <c r="H41" s="161"/>
      <c r="I41" s="237"/>
      <c r="J41" s="237"/>
      <c r="K41" s="146"/>
      <c r="L41" s="147"/>
      <c r="M41" s="147"/>
      <c r="N41" s="148"/>
    </row>
    <row r="42" spans="1:14" ht="19.5" customHeight="1">
      <c r="A42" s="312"/>
      <c r="B42" s="313"/>
      <c r="C42" s="314"/>
      <c r="D42" s="321"/>
      <c r="E42" s="141" t="s">
        <v>63</v>
      </c>
      <c r="F42" s="238">
        <f>1</f>
        <v>1</v>
      </c>
      <c r="G42" s="237"/>
      <c r="H42" s="161"/>
      <c r="I42" s="238">
        <v>35.6</v>
      </c>
      <c r="J42" s="237"/>
      <c r="K42" s="149"/>
      <c r="L42" s="240">
        <v>278.628</v>
      </c>
      <c r="M42" s="241"/>
      <c r="N42" s="150"/>
    </row>
    <row r="43" spans="1:14" ht="19.5" customHeight="1">
      <c r="A43" s="312"/>
      <c r="B43" s="313"/>
      <c r="C43" s="314"/>
      <c r="D43" s="321"/>
      <c r="E43" s="141" t="s">
        <v>64</v>
      </c>
      <c r="F43" s="238">
        <v>2</v>
      </c>
      <c r="G43" s="237">
        <v>1</v>
      </c>
      <c r="H43" s="205">
        <v>1</v>
      </c>
      <c r="I43" s="239">
        <v>445</v>
      </c>
      <c r="J43" s="237">
        <v>222.5</v>
      </c>
      <c r="K43" s="206">
        <v>142.4</v>
      </c>
      <c r="L43" s="240">
        <v>1020.563</v>
      </c>
      <c r="M43" s="241">
        <v>225.203</v>
      </c>
      <c r="N43" s="207">
        <v>280.069</v>
      </c>
    </row>
    <row r="44" spans="1:14" ht="17.25" customHeight="1">
      <c r="A44" s="312"/>
      <c r="B44" s="313"/>
      <c r="C44" s="314"/>
      <c r="D44" s="321"/>
      <c r="E44" s="141" t="s">
        <v>65</v>
      </c>
      <c r="F44" s="238"/>
      <c r="G44" s="237">
        <v>1</v>
      </c>
      <c r="H44" s="205">
        <v>4</v>
      </c>
      <c r="I44" s="239"/>
      <c r="J44" s="237">
        <v>356</v>
      </c>
      <c r="K44" s="206">
        <v>890</v>
      </c>
      <c r="L44" s="240"/>
      <c r="M44" s="241">
        <v>1670.397</v>
      </c>
      <c r="N44" s="207">
        <v>845.75161</v>
      </c>
    </row>
    <row r="45" spans="1:14" ht="22.5" customHeight="1">
      <c r="A45" s="312"/>
      <c r="B45" s="313"/>
      <c r="C45" s="314"/>
      <c r="D45" s="321"/>
      <c r="E45" s="141" t="s">
        <v>66</v>
      </c>
      <c r="F45" s="238">
        <v>1</v>
      </c>
      <c r="G45" s="237"/>
      <c r="H45" s="161"/>
      <c r="I45" s="238">
        <v>560.7</v>
      </c>
      <c r="J45" s="237"/>
      <c r="K45" s="149"/>
      <c r="L45" s="241">
        <v>1214.736</v>
      </c>
      <c r="M45" s="241"/>
      <c r="N45" s="150"/>
    </row>
    <row r="46" spans="1:14" ht="20.25" customHeight="1" thickBot="1">
      <c r="A46" s="312"/>
      <c r="B46" s="313"/>
      <c r="C46" s="314"/>
      <c r="D46" s="322"/>
      <c r="E46" s="142" t="s">
        <v>67</v>
      </c>
      <c r="F46" s="152"/>
      <c r="G46" s="152"/>
      <c r="H46" s="162"/>
      <c r="I46" s="152"/>
      <c r="J46" s="152"/>
      <c r="K46" s="153"/>
      <c r="L46" s="154"/>
      <c r="M46" s="154"/>
      <c r="N46" s="155"/>
    </row>
    <row r="47" spans="1:14" ht="15.75" customHeight="1">
      <c r="A47" s="315"/>
      <c r="B47" s="316"/>
      <c r="C47" s="317"/>
      <c r="D47" s="365" t="s">
        <v>71</v>
      </c>
      <c r="E47" s="143" t="s">
        <v>62</v>
      </c>
      <c r="F47" s="156"/>
      <c r="G47" s="156"/>
      <c r="H47" s="163"/>
      <c r="I47" s="156"/>
      <c r="J47" s="156"/>
      <c r="K47" s="156"/>
      <c r="L47" s="156"/>
      <c r="M47" s="156"/>
      <c r="N47" s="157"/>
    </row>
    <row r="48" spans="1:14" ht="15.75" customHeight="1">
      <c r="A48" s="315"/>
      <c r="B48" s="316"/>
      <c r="C48" s="317"/>
      <c r="D48" s="366"/>
      <c r="E48" s="144" t="s">
        <v>63</v>
      </c>
      <c r="F48" s="158"/>
      <c r="G48" s="158"/>
      <c r="H48" s="164"/>
      <c r="I48" s="158"/>
      <c r="J48" s="158"/>
      <c r="K48" s="158"/>
      <c r="L48" s="158"/>
      <c r="M48" s="158"/>
      <c r="N48" s="159"/>
    </row>
    <row r="49" spans="1:14" ht="15" customHeight="1">
      <c r="A49" s="315"/>
      <c r="B49" s="316"/>
      <c r="C49" s="317"/>
      <c r="D49" s="366"/>
      <c r="E49" s="144" t="s">
        <v>64</v>
      </c>
      <c r="F49" s="158"/>
      <c r="G49" s="158"/>
      <c r="H49" s="164"/>
      <c r="I49" s="158"/>
      <c r="J49" s="158"/>
      <c r="K49" s="158"/>
      <c r="L49" s="158"/>
      <c r="M49" s="158"/>
      <c r="N49" s="159"/>
    </row>
    <row r="50" spans="1:14" ht="20.25" customHeight="1">
      <c r="A50" s="315"/>
      <c r="B50" s="316"/>
      <c r="C50" s="317"/>
      <c r="D50" s="366"/>
      <c r="E50" s="144" t="s">
        <v>65</v>
      </c>
      <c r="F50" s="158">
        <v>1</v>
      </c>
      <c r="G50" s="158"/>
      <c r="H50" s="164"/>
      <c r="I50" s="158">
        <v>445</v>
      </c>
      <c r="J50" s="151"/>
      <c r="L50" s="147">
        <v>1686.575</v>
      </c>
      <c r="M50" s="147"/>
      <c r="N50" s="150"/>
    </row>
    <row r="51" spans="1:14" ht="15" customHeight="1">
      <c r="A51" s="315"/>
      <c r="B51" s="316"/>
      <c r="C51" s="317"/>
      <c r="D51" s="366"/>
      <c r="E51" s="144" t="s">
        <v>66</v>
      </c>
      <c r="F51" s="158"/>
      <c r="G51" s="158"/>
      <c r="H51" s="164"/>
      <c r="I51" s="158"/>
      <c r="J51" s="158"/>
      <c r="K51" s="158"/>
      <c r="L51" s="158"/>
      <c r="M51" s="158"/>
      <c r="N51" s="159"/>
    </row>
    <row r="52" spans="1:14" ht="22.5" customHeight="1" thickBot="1">
      <c r="A52" s="318"/>
      <c r="B52" s="319"/>
      <c r="C52" s="320"/>
      <c r="D52" s="367"/>
      <c r="E52" s="145" t="s">
        <v>67</v>
      </c>
      <c r="F52" s="160">
        <v>1</v>
      </c>
      <c r="G52" s="160"/>
      <c r="H52" s="165"/>
      <c r="I52" s="160">
        <v>1121.4</v>
      </c>
      <c r="J52" s="153"/>
      <c r="K52" s="108"/>
      <c r="L52" s="154">
        <v>2802.535</v>
      </c>
      <c r="M52" s="154"/>
      <c r="N52" s="155"/>
    </row>
    <row r="53" ht="15" customHeight="1"/>
    <row r="54" ht="15" customHeight="1"/>
    <row r="55" spans="1:27" s="8" customFormat="1" ht="15.75" thickBot="1">
      <c r="A55" s="368" t="s">
        <v>132</v>
      </c>
      <c r="B55" s="369"/>
      <c r="C55" s="369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70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</row>
    <row r="56" spans="1:27" s="8" customFormat="1" ht="57" customHeight="1">
      <c r="A56" s="276" t="s">
        <v>86</v>
      </c>
      <c r="B56" s="277"/>
      <c r="C56" s="277"/>
      <c r="D56" s="259" t="s">
        <v>69</v>
      </c>
      <c r="E56" s="343" t="s">
        <v>120</v>
      </c>
      <c r="F56" s="259" t="s">
        <v>68</v>
      </c>
      <c r="G56" s="259"/>
      <c r="H56" s="259"/>
      <c r="I56" s="280" t="s">
        <v>136</v>
      </c>
      <c r="J56" s="280"/>
      <c r="K56" s="280"/>
      <c r="L56" s="341" t="s">
        <v>57</v>
      </c>
      <c r="M56" s="341"/>
      <c r="N56" s="342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</row>
    <row r="57" spans="1:27" s="8" customFormat="1" ht="15.75" thickBot="1">
      <c r="A57" s="278"/>
      <c r="B57" s="279"/>
      <c r="C57" s="279"/>
      <c r="D57" s="336"/>
      <c r="E57" s="344"/>
      <c r="F57" s="175">
        <f>$F$4</f>
        <v>2016</v>
      </c>
      <c r="G57" s="175">
        <f>$E$4</f>
        <v>2017</v>
      </c>
      <c r="H57" s="175">
        <f>$D$4</f>
        <v>2018</v>
      </c>
      <c r="I57" s="175">
        <f>$F$4</f>
        <v>2016</v>
      </c>
      <c r="J57" s="175">
        <f>$E$4</f>
        <v>2017</v>
      </c>
      <c r="K57" s="175">
        <f>$D$4</f>
        <v>2018</v>
      </c>
      <c r="L57" s="175">
        <f>$F$4</f>
        <v>2016</v>
      </c>
      <c r="M57" s="175">
        <f>$E$4</f>
        <v>2017</v>
      </c>
      <c r="N57" s="85">
        <f>$D$4</f>
        <v>2018</v>
      </c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</row>
    <row r="58" spans="1:27" s="8" customFormat="1" ht="15" customHeight="1">
      <c r="A58" s="323" t="s">
        <v>90</v>
      </c>
      <c r="B58" s="324"/>
      <c r="C58" s="325"/>
      <c r="D58" s="259" t="s">
        <v>70</v>
      </c>
      <c r="E58" s="174" t="s">
        <v>62</v>
      </c>
      <c r="F58" s="67"/>
      <c r="G58" s="67"/>
      <c r="H58" s="67"/>
      <c r="I58" s="67"/>
      <c r="J58" s="67"/>
      <c r="K58" s="67"/>
      <c r="L58" s="67"/>
      <c r="M58" s="67"/>
      <c r="N58" s="67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</row>
    <row r="59" spans="1:27" s="8" customFormat="1" ht="15" customHeight="1">
      <c r="A59" s="326"/>
      <c r="B59" s="327"/>
      <c r="C59" s="328"/>
      <c r="D59" s="267"/>
      <c r="E59" s="34" t="s">
        <v>63</v>
      </c>
      <c r="F59" s="7"/>
      <c r="G59" s="7"/>
      <c r="H59" s="7"/>
      <c r="I59" s="7"/>
      <c r="J59" s="7"/>
      <c r="K59" s="7"/>
      <c r="L59" s="7"/>
      <c r="M59" s="7"/>
      <c r="N59" s="7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</row>
    <row r="60" spans="1:27" s="8" customFormat="1" ht="15" customHeight="1">
      <c r="A60" s="326"/>
      <c r="B60" s="327"/>
      <c r="C60" s="328"/>
      <c r="D60" s="267"/>
      <c r="E60" s="34" t="s">
        <v>64</v>
      </c>
      <c r="F60" s="7"/>
      <c r="G60" s="7"/>
      <c r="H60" s="7"/>
      <c r="I60" s="7"/>
      <c r="J60" s="7"/>
      <c r="K60" s="7"/>
      <c r="L60" s="7"/>
      <c r="M60" s="7"/>
      <c r="N60" s="7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</row>
    <row r="61" spans="1:27" s="8" customFormat="1" ht="15" customHeight="1">
      <c r="A61" s="326"/>
      <c r="B61" s="327"/>
      <c r="C61" s="328"/>
      <c r="D61" s="267"/>
      <c r="E61" s="34" t="s">
        <v>65</v>
      </c>
      <c r="F61" s="7"/>
      <c r="G61" s="7"/>
      <c r="H61" s="7"/>
      <c r="I61" s="7"/>
      <c r="J61" s="7"/>
      <c r="K61" s="7"/>
      <c r="L61" s="7"/>
      <c r="M61" s="7"/>
      <c r="N61" s="7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</row>
    <row r="62" spans="1:27" s="8" customFormat="1" ht="15" customHeight="1">
      <c r="A62" s="326"/>
      <c r="B62" s="327"/>
      <c r="C62" s="328"/>
      <c r="D62" s="267"/>
      <c r="E62" s="34" t="s">
        <v>66</v>
      </c>
      <c r="F62" s="7"/>
      <c r="G62" s="7"/>
      <c r="H62" s="7"/>
      <c r="I62" s="7"/>
      <c r="J62" s="7"/>
      <c r="K62" s="7"/>
      <c r="L62" s="7"/>
      <c r="M62" s="7"/>
      <c r="N62" s="7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</row>
    <row r="63" spans="1:27" s="8" customFormat="1" ht="30" customHeight="1">
      <c r="A63" s="326"/>
      <c r="B63" s="327"/>
      <c r="C63" s="328"/>
      <c r="D63" s="267"/>
      <c r="E63" s="34" t="s">
        <v>67</v>
      </c>
      <c r="F63" s="7"/>
      <c r="G63" s="7"/>
      <c r="H63" s="7"/>
      <c r="I63" s="7"/>
      <c r="J63" s="7"/>
      <c r="K63" s="7"/>
      <c r="L63" s="7"/>
      <c r="M63" s="7"/>
      <c r="N63" s="7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</row>
    <row r="64" spans="1:27" s="8" customFormat="1" ht="15" customHeight="1">
      <c r="A64" s="329"/>
      <c r="B64" s="330"/>
      <c r="C64" s="331"/>
      <c r="D64" s="267" t="s">
        <v>71</v>
      </c>
      <c r="E64" s="140" t="s">
        <v>62</v>
      </c>
      <c r="F64" s="158"/>
      <c r="G64" s="158"/>
      <c r="H64" s="158"/>
      <c r="I64" s="158"/>
      <c r="J64" s="158"/>
      <c r="K64" s="158"/>
      <c r="L64" s="158"/>
      <c r="M64" s="158"/>
      <c r="N64" s="158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</row>
    <row r="65" spans="1:27" s="8" customFormat="1" ht="15" customHeight="1">
      <c r="A65" s="329"/>
      <c r="B65" s="330"/>
      <c r="C65" s="331"/>
      <c r="D65" s="267"/>
      <c r="E65" s="140" t="s">
        <v>63</v>
      </c>
      <c r="F65" s="158"/>
      <c r="G65" s="158"/>
      <c r="H65" s="158"/>
      <c r="I65" s="158"/>
      <c r="J65" s="158"/>
      <c r="K65" s="158"/>
      <c r="L65" s="158"/>
      <c r="M65" s="158"/>
      <c r="N65" s="158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</row>
    <row r="66" spans="1:27" s="8" customFormat="1" ht="15" customHeight="1">
      <c r="A66" s="329"/>
      <c r="B66" s="330"/>
      <c r="C66" s="331"/>
      <c r="D66" s="267"/>
      <c r="E66" s="140" t="s">
        <v>64</v>
      </c>
      <c r="F66" s="158"/>
      <c r="G66" s="158"/>
      <c r="H66" s="158"/>
      <c r="I66" s="158"/>
      <c r="J66" s="158"/>
      <c r="K66" s="158"/>
      <c r="L66" s="158"/>
      <c r="M66" s="158"/>
      <c r="N66" s="158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</row>
    <row r="67" spans="1:27" s="8" customFormat="1" ht="15" customHeight="1">
      <c r="A67" s="329"/>
      <c r="B67" s="330"/>
      <c r="C67" s="331"/>
      <c r="D67" s="267"/>
      <c r="E67" s="140" t="s">
        <v>65</v>
      </c>
      <c r="F67" s="158"/>
      <c r="G67" s="158"/>
      <c r="H67" s="158"/>
      <c r="I67" s="158"/>
      <c r="J67" s="158"/>
      <c r="K67" s="158"/>
      <c r="L67" s="158"/>
      <c r="M67" s="158"/>
      <c r="N67" s="158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</row>
    <row r="68" spans="1:27" s="8" customFormat="1" ht="15" customHeight="1">
      <c r="A68" s="329"/>
      <c r="B68" s="330"/>
      <c r="C68" s="331"/>
      <c r="D68" s="267"/>
      <c r="E68" s="140" t="s">
        <v>66</v>
      </c>
      <c r="F68" s="164"/>
      <c r="G68" s="158"/>
      <c r="H68" s="158"/>
      <c r="I68" s="169"/>
      <c r="J68" s="158"/>
      <c r="K68" s="158"/>
      <c r="L68" s="166"/>
      <c r="M68" s="158"/>
      <c r="N68" s="158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</row>
    <row r="69" spans="1:27" s="8" customFormat="1" ht="30" customHeight="1" thickBot="1">
      <c r="A69" s="332"/>
      <c r="B69" s="333"/>
      <c r="C69" s="334"/>
      <c r="D69" s="267"/>
      <c r="E69" s="140" t="s">
        <v>67</v>
      </c>
      <c r="F69" s="158"/>
      <c r="G69" s="158"/>
      <c r="H69" s="158"/>
      <c r="I69" s="158"/>
      <c r="J69" s="158"/>
      <c r="K69" s="158"/>
      <c r="L69" s="158"/>
      <c r="M69" s="158"/>
      <c r="N69" s="158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</row>
    <row r="70" spans="1:27" s="8" customFormat="1" ht="15">
      <c r="A70" s="134"/>
      <c r="B70" s="134"/>
      <c r="C70" s="134"/>
      <c r="D70" s="134"/>
      <c r="E70" s="135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</row>
    <row r="71" spans="1:27" s="8" customFormat="1" ht="15" hidden="1">
      <c r="A71" s="134"/>
      <c r="B71" s="134"/>
      <c r="C71" s="134"/>
      <c r="D71" s="134"/>
      <c r="E71" s="135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</row>
    <row r="72" spans="1:27" s="8" customFormat="1" ht="15" hidden="1">
      <c r="A72" s="337" t="s">
        <v>118</v>
      </c>
      <c r="B72" s="338"/>
      <c r="C72" s="338"/>
      <c r="D72" s="338"/>
      <c r="E72" s="338"/>
      <c r="F72" s="338"/>
      <c r="G72" s="338"/>
      <c r="H72" s="338"/>
      <c r="I72" s="338"/>
      <c r="J72" s="338"/>
      <c r="K72" s="338"/>
      <c r="L72" s="338"/>
      <c r="M72" s="338"/>
      <c r="N72" s="339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</row>
    <row r="73" spans="1:27" s="8" customFormat="1" ht="15" hidden="1">
      <c r="A73" s="272" t="s">
        <v>86</v>
      </c>
      <c r="B73" s="273"/>
      <c r="C73" s="273"/>
      <c r="D73" s="289" t="s">
        <v>69</v>
      </c>
      <c r="E73" s="289"/>
      <c r="F73" s="289" t="s">
        <v>68</v>
      </c>
      <c r="G73" s="289"/>
      <c r="H73" s="289"/>
      <c r="I73" s="289" t="s">
        <v>53</v>
      </c>
      <c r="J73" s="289"/>
      <c r="K73" s="289"/>
      <c r="L73" s="290" t="s">
        <v>57</v>
      </c>
      <c r="M73" s="290"/>
      <c r="N73" s="291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</row>
    <row r="74" spans="1:27" s="8" customFormat="1" ht="15.75" hidden="1" thickBot="1">
      <c r="A74" s="274"/>
      <c r="B74" s="275"/>
      <c r="C74" s="275"/>
      <c r="D74" s="340"/>
      <c r="E74" s="340"/>
      <c r="F74" s="127">
        <f>$F$4</f>
        <v>2016</v>
      </c>
      <c r="G74" s="127">
        <f>$E$4</f>
        <v>2017</v>
      </c>
      <c r="H74" s="127">
        <f>$D$4</f>
        <v>2018</v>
      </c>
      <c r="I74" s="127">
        <f>$F$4</f>
        <v>2016</v>
      </c>
      <c r="J74" s="127">
        <f>$E$4</f>
        <v>2017</v>
      </c>
      <c r="K74" s="127">
        <f>$D$4</f>
        <v>2018</v>
      </c>
      <c r="L74" s="127">
        <f>$F$4</f>
        <v>2016</v>
      </c>
      <c r="M74" s="127">
        <f>$E$4</f>
        <v>2017</v>
      </c>
      <c r="N74" s="128">
        <f>$D$4</f>
        <v>2018</v>
      </c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</row>
    <row r="75" spans="1:27" s="8" customFormat="1" ht="15" hidden="1">
      <c r="A75" s="268" t="s">
        <v>90</v>
      </c>
      <c r="B75" s="269"/>
      <c r="C75" s="269"/>
      <c r="D75" s="300" t="s">
        <v>121</v>
      </c>
      <c r="E75" s="300"/>
      <c r="F75" s="132"/>
      <c r="G75" s="132"/>
      <c r="H75" s="132"/>
      <c r="I75" s="132"/>
      <c r="J75" s="132"/>
      <c r="K75" s="132"/>
      <c r="L75" s="132"/>
      <c r="M75" s="132"/>
      <c r="N75" s="133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</row>
    <row r="76" spans="1:27" s="8" customFormat="1" ht="15.75" hidden="1" thickBot="1">
      <c r="A76" s="270"/>
      <c r="B76" s="271"/>
      <c r="C76" s="271"/>
      <c r="D76" s="345" t="s">
        <v>122</v>
      </c>
      <c r="E76" s="345"/>
      <c r="F76" s="130"/>
      <c r="G76" s="130"/>
      <c r="H76" s="130"/>
      <c r="I76" s="130"/>
      <c r="J76" s="130"/>
      <c r="K76" s="130"/>
      <c r="L76" s="130"/>
      <c r="M76" s="130"/>
      <c r="N76" s="131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</row>
    <row r="77" spans="1:27" s="8" customFormat="1" ht="15" hidden="1">
      <c r="A77" s="268" t="s">
        <v>100</v>
      </c>
      <c r="B77" s="269"/>
      <c r="C77" s="269"/>
      <c r="D77" s="300" t="s">
        <v>121</v>
      </c>
      <c r="E77" s="300"/>
      <c r="F77" s="132"/>
      <c r="G77" s="132"/>
      <c r="H77" s="132"/>
      <c r="I77" s="132"/>
      <c r="J77" s="132"/>
      <c r="K77" s="132"/>
      <c r="L77" s="132"/>
      <c r="M77" s="132"/>
      <c r="N77" s="133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</row>
    <row r="78" spans="1:27" s="8" customFormat="1" ht="15.75" hidden="1" thickBot="1">
      <c r="A78" s="270"/>
      <c r="B78" s="271"/>
      <c r="C78" s="271"/>
      <c r="D78" s="345" t="s">
        <v>122</v>
      </c>
      <c r="E78" s="345"/>
      <c r="F78" s="130"/>
      <c r="G78" s="130"/>
      <c r="H78" s="130"/>
      <c r="I78" s="130"/>
      <c r="J78" s="130"/>
      <c r="K78" s="130"/>
      <c r="L78" s="130"/>
      <c r="M78" s="130"/>
      <c r="N78" s="131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</row>
    <row r="79" spans="5:33" ht="23.25">
      <c r="E79" s="122"/>
      <c r="F79" s="123"/>
      <c r="G79" s="123"/>
      <c r="H79" s="123"/>
      <c r="I79" s="123"/>
      <c r="J79" s="124"/>
      <c r="K79" s="124"/>
      <c r="L79" s="125"/>
      <c r="M79" s="250" t="s">
        <v>52</v>
      </c>
      <c r="N79" s="250"/>
      <c r="O79" s="250"/>
      <c r="AB79" s="180"/>
      <c r="AC79" s="180"/>
      <c r="AD79" s="180"/>
      <c r="AE79" s="180"/>
      <c r="AF79" s="180"/>
      <c r="AG79" s="180"/>
    </row>
    <row r="80" spans="1:33" ht="30.75" customHeight="1">
      <c r="A80" s="307" t="s">
        <v>83</v>
      </c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308"/>
      <c r="R80" s="308"/>
      <c r="S80" s="308"/>
      <c r="T80" s="308"/>
      <c r="U80" s="308"/>
      <c r="V80" s="308"/>
      <c r="W80" s="308"/>
      <c r="X80" s="308"/>
      <c r="Y80" s="308"/>
      <c r="Z80" s="308"/>
      <c r="AA80" s="308"/>
      <c r="AB80" s="190"/>
      <c r="AC80" s="190"/>
      <c r="AD80" s="190"/>
      <c r="AE80" s="190"/>
      <c r="AF80" s="190"/>
      <c r="AG80" s="190"/>
    </row>
    <row r="81" spans="1:33" ht="19.5" customHeight="1">
      <c r="A81" s="305" t="s">
        <v>127</v>
      </c>
      <c r="B81" s="306"/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6"/>
      <c r="Z81" s="306"/>
      <c r="AA81" s="306"/>
      <c r="AB81" s="191"/>
      <c r="AC81" s="191"/>
      <c r="AD81" s="191"/>
      <c r="AE81" s="191"/>
      <c r="AF81" s="191"/>
      <c r="AG81" s="191"/>
    </row>
    <row r="82" spans="1:33" s="180" customFormat="1" ht="19.5" customHeight="1">
      <c r="A82" s="260" t="s">
        <v>58</v>
      </c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189"/>
      <c r="P82" s="260" t="s">
        <v>59</v>
      </c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189"/>
      <c r="AC82" s="189"/>
      <c r="AD82" s="189"/>
      <c r="AE82" s="189"/>
      <c r="AF82" s="189"/>
      <c r="AG82" s="189"/>
    </row>
    <row r="83" spans="1:33" ht="50.25" customHeight="1">
      <c r="A83" s="267" t="s">
        <v>86</v>
      </c>
      <c r="B83" s="283" t="s">
        <v>101</v>
      </c>
      <c r="C83" s="267" t="s">
        <v>102</v>
      </c>
      <c r="D83" s="267" t="s">
        <v>103</v>
      </c>
      <c r="E83" s="267" t="s">
        <v>123</v>
      </c>
      <c r="F83" s="243" t="s">
        <v>85</v>
      </c>
      <c r="G83" s="243"/>
      <c r="H83" s="243"/>
      <c r="I83" s="243" t="s">
        <v>57</v>
      </c>
      <c r="J83" s="243"/>
      <c r="K83" s="243"/>
      <c r="L83" s="348" t="s">
        <v>105</v>
      </c>
      <c r="M83" s="348"/>
      <c r="N83" s="348"/>
      <c r="O83" s="17"/>
      <c r="P83" s="243" t="s">
        <v>85</v>
      </c>
      <c r="Q83" s="243"/>
      <c r="R83" s="243"/>
      <c r="S83" s="243" t="s">
        <v>135</v>
      </c>
      <c r="T83" s="243"/>
      <c r="U83" s="243"/>
      <c r="V83" s="243" t="s">
        <v>57</v>
      </c>
      <c r="W83" s="243"/>
      <c r="X83" s="243"/>
      <c r="Y83" s="242" t="s">
        <v>105</v>
      </c>
      <c r="Z83" s="242"/>
      <c r="AA83" s="242"/>
      <c r="AB83" s="180"/>
      <c r="AC83" s="180"/>
      <c r="AD83" s="180"/>
      <c r="AE83" s="180"/>
      <c r="AF83" s="180"/>
      <c r="AG83" s="180"/>
    </row>
    <row r="84" spans="1:33" ht="18.75">
      <c r="A84" s="267"/>
      <c r="B84" s="283"/>
      <c r="C84" s="267"/>
      <c r="D84" s="267"/>
      <c r="E84" s="267"/>
      <c r="F84" s="209">
        <f>$F$4</f>
        <v>2016</v>
      </c>
      <c r="G84" s="209">
        <f>$E$4</f>
        <v>2017</v>
      </c>
      <c r="H84" s="209">
        <f>$D$4</f>
        <v>2018</v>
      </c>
      <c r="I84" s="209">
        <f>$F$4</f>
        <v>2016</v>
      </c>
      <c r="J84" s="209">
        <f>$E$4</f>
        <v>2017</v>
      </c>
      <c r="K84" s="209">
        <f>$D$4</f>
        <v>2018</v>
      </c>
      <c r="L84" s="209">
        <f>$F$4</f>
        <v>2016</v>
      </c>
      <c r="M84" s="209">
        <f>$E$4</f>
        <v>2017</v>
      </c>
      <c r="N84" s="209">
        <f>$D$4</f>
        <v>2018</v>
      </c>
      <c r="O84" s="17"/>
      <c r="P84" s="140">
        <f>$F$4</f>
        <v>2016</v>
      </c>
      <c r="Q84" s="140">
        <f>$E$4</f>
        <v>2017</v>
      </c>
      <c r="R84" s="140">
        <f>$D$4</f>
        <v>2018</v>
      </c>
      <c r="S84" s="140">
        <v>2016</v>
      </c>
      <c r="T84" s="140">
        <v>2017</v>
      </c>
      <c r="U84" s="140">
        <v>2018</v>
      </c>
      <c r="V84" s="140">
        <f>$F$4</f>
        <v>2016</v>
      </c>
      <c r="W84" s="140">
        <f>$E$4</f>
        <v>2017</v>
      </c>
      <c r="X84" s="140">
        <f>$D$4</f>
        <v>2018</v>
      </c>
      <c r="Y84" s="140">
        <f>$F$4</f>
        <v>2016</v>
      </c>
      <c r="Z84" s="140">
        <f>$E$4</f>
        <v>2017</v>
      </c>
      <c r="AA84" s="140">
        <f>$D$4</f>
        <v>2018</v>
      </c>
      <c r="AB84" s="180"/>
      <c r="AC84" s="180"/>
      <c r="AD84" s="180"/>
      <c r="AE84" s="180"/>
      <c r="AF84" s="180"/>
      <c r="AG84" s="180"/>
    </row>
    <row r="85" spans="1:33" ht="15" customHeight="1" hidden="1">
      <c r="A85" s="284" t="s">
        <v>90</v>
      </c>
      <c r="B85" s="285" t="s">
        <v>104</v>
      </c>
      <c r="C85" s="351" t="s">
        <v>80</v>
      </c>
      <c r="D85" s="297" t="s">
        <v>78</v>
      </c>
      <c r="E85" s="171" t="s">
        <v>73</v>
      </c>
      <c r="F85" s="210"/>
      <c r="G85" s="210"/>
      <c r="H85" s="210"/>
      <c r="I85" s="211"/>
      <c r="J85" s="211"/>
      <c r="K85" s="211"/>
      <c r="L85" s="212"/>
      <c r="M85" s="212"/>
      <c r="N85" s="213"/>
      <c r="O85" s="17"/>
      <c r="P85" s="167"/>
      <c r="Q85" s="167"/>
      <c r="R85" s="167"/>
      <c r="S85" s="167"/>
      <c r="T85" s="167"/>
      <c r="U85" s="167"/>
      <c r="V85" s="168"/>
      <c r="W85" s="168"/>
      <c r="X85" s="168"/>
      <c r="Y85" s="168"/>
      <c r="Z85" s="168"/>
      <c r="AA85" s="168"/>
      <c r="AB85" s="180"/>
      <c r="AC85" s="180"/>
      <c r="AD85" s="180"/>
      <c r="AE85" s="180"/>
      <c r="AF85" s="180"/>
      <c r="AG85" s="180"/>
    </row>
    <row r="86" spans="1:33" ht="15" customHeight="1" hidden="1">
      <c r="A86" s="284"/>
      <c r="B86" s="285"/>
      <c r="C86" s="352"/>
      <c r="D86" s="298"/>
      <c r="E86" s="171" t="s">
        <v>74</v>
      </c>
      <c r="F86" s="210"/>
      <c r="G86" s="210"/>
      <c r="H86" s="210"/>
      <c r="I86" s="211"/>
      <c r="J86" s="211"/>
      <c r="K86" s="211"/>
      <c r="L86" s="212"/>
      <c r="M86" s="212"/>
      <c r="N86" s="213"/>
      <c r="O86" s="17"/>
      <c r="P86" s="126"/>
      <c r="Q86" s="126"/>
      <c r="R86" s="126"/>
      <c r="S86" s="126"/>
      <c r="T86" s="126"/>
      <c r="U86" s="126"/>
      <c r="V86" s="129"/>
      <c r="W86" s="129"/>
      <c r="X86" s="129"/>
      <c r="Y86" s="129"/>
      <c r="Z86" s="129"/>
      <c r="AA86" s="129"/>
      <c r="AB86" s="180"/>
      <c r="AC86" s="180"/>
      <c r="AD86" s="180"/>
      <c r="AE86" s="180"/>
      <c r="AF86" s="180"/>
      <c r="AG86" s="180"/>
    </row>
    <row r="87" spans="1:33" ht="15" customHeight="1" hidden="1">
      <c r="A87" s="284"/>
      <c r="B87" s="285"/>
      <c r="C87" s="352"/>
      <c r="D87" s="298"/>
      <c r="E87" s="171" t="s">
        <v>75</v>
      </c>
      <c r="F87" s="210"/>
      <c r="G87" s="210"/>
      <c r="H87" s="210"/>
      <c r="I87" s="211"/>
      <c r="J87" s="211"/>
      <c r="K87" s="211"/>
      <c r="L87" s="212"/>
      <c r="M87" s="212"/>
      <c r="N87" s="213"/>
      <c r="O87" s="17"/>
      <c r="P87" s="126"/>
      <c r="Q87" s="126"/>
      <c r="R87" s="126"/>
      <c r="S87" s="126"/>
      <c r="T87" s="126"/>
      <c r="U87" s="126"/>
      <c r="V87" s="129"/>
      <c r="W87" s="129"/>
      <c r="X87" s="129"/>
      <c r="Y87" s="129"/>
      <c r="Z87" s="129"/>
      <c r="AA87" s="129"/>
      <c r="AB87" s="180"/>
      <c r="AC87" s="180"/>
      <c r="AD87" s="180"/>
      <c r="AE87" s="180"/>
      <c r="AF87" s="180"/>
      <c r="AG87" s="180"/>
    </row>
    <row r="88" spans="1:33" ht="15.75" customHeight="1" hidden="1">
      <c r="A88" s="284"/>
      <c r="B88" s="285"/>
      <c r="C88" s="352"/>
      <c r="D88" s="298"/>
      <c r="E88" s="171" t="s">
        <v>76</v>
      </c>
      <c r="F88" s="210"/>
      <c r="G88" s="210"/>
      <c r="H88" s="210"/>
      <c r="I88" s="211"/>
      <c r="J88" s="211"/>
      <c r="K88" s="211"/>
      <c r="L88" s="212"/>
      <c r="M88" s="212"/>
      <c r="N88" s="213"/>
      <c r="O88" s="17"/>
      <c r="P88" s="126"/>
      <c r="Q88" s="126"/>
      <c r="R88" s="126"/>
      <c r="S88" s="126"/>
      <c r="T88" s="126"/>
      <c r="U88" s="126"/>
      <c r="V88" s="129"/>
      <c r="W88" s="129"/>
      <c r="X88" s="129"/>
      <c r="Y88" s="129"/>
      <c r="Z88" s="129"/>
      <c r="AA88" s="129"/>
      <c r="AB88" s="180"/>
      <c r="AC88" s="180"/>
      <c r="AD88" s="180"/>
      <c r="AE88" s="180"/>
      <c r="AF88" s="180"/>
      <c r="AG88" s="180"/>
    </row>
    <row r="89" spans="1:33" ht="13.5" customHeight="1" hidden="1">
      <c r="A89" s="284"/>
      <c r="B89" s="285"/>
      <c r="C89" s="352"/>
      <c r="D89" s="298"/>
      <c r="E89" s="126" t="s">
        <v>77</v>
      </c>
      <c r="F89" s="210"/>
      <c r="G89" s="210"/>
      <c r="H89" s="210"/>
      <c r="I89" s="211"/>
      <c r="J89" s="211"/>
      <c r="K89" s="211"/>
      <c r="L89" s="212"/>
      <c r="M89" s="212"/>
      <c r="N89" s="213"/>
      <c r="O89" s="17"/>
      <c r="P89" s="126"/>
      <c r="Q89" s="126"/>
      <c r="R89" s="126"/>
      <c r="S89" s="126"/>
      <c r="T89" s="126"/>
      <c r="U89" s="126"/>
      <c r="V89" s="129"/>
      <c r="W89" s="129"/>
      <c r="X89" s="129"/>
      <c r="Y89" s="129"/>
      <c r="Z89" s="129"/>
      <c r="AA89" s="129"/>
      <c r="AB89" s="180"/>
      <c r="AC89" s="180"/>
      <c r="AD89" s="180"/>
      <c r="AE89" s="180"/>
      <c r="AF89" s="180"/>
      <c r="AG89" s="180"/>
    </row>
    <row r="90" spans="1:33" ht="15" customHeight="1" hidden="1">
      <c r="A90" s="284"/>
      <c r="B90" s="285"/>
      <c r="C90" s="352"/>
      <c r="D90" s="299"/>
      <c r="E90" s="126" t="s">
        <v>82</v>
      </c>
      <c r="F90" s="210"/>
      <c r="G90" s="210"/>
      <c r="H90" s="210"/>
      <c r="I90" s="211"/>
      <c r="J90" s="211"/>
      <c r="K90" s="211"/>
      <c r="L90" s="212"/>
      <c r="M90" s="212"/>
      <c r="N90" s="213"/>
      <c r="O90" s="17"/>
      <c r="P90" s="126"/>
      <c r="Q90" s="126"/>
      <c r="R90" s="126"/>
      <c r="S90" s="136"/>
      <c r="T90" s="136"/>
      <c r="U90" s="136"/>
      <c r="V90" s="129"/>
      <c r="W90" s="129"/>
      <c r="X90" s="129"/>
      <c r="Y90" s="129"/>
      <c r="Z90" s="129"/>
      <c r="AA90" s="129"/>
      <c r="AB90" s="180"/>
      <c r="AC90" s="180"/>
      <c r="AD90" s="180"/>
      <c r="AE90" s="180"/>
      <c r="AF90" s="180"/>
      <c r="AG90" s="180"/>
    </row>
    <row r="91" spans="1:33" ht="15" customHeight="1" hidden="1">
      <c r="A91" s="284"/>
      <c r="B91" s="285"/>
      <c r="C91" s="352"/>
      <c r="D91" s="297" t="s">
        <v>79</v>
      </c>
      <c r="E91" s="171" t="s">
        <v>73</v>
      </c>
      <c r="F91" s="210"/>
      <c r="G91" s="210"/>
      <c r="H91" s="210"/>
      <c r="I91" s="211"/>
      <c r="J91" s="211"/>
      <c r="K91" s="211"/>
      <c r="L91" s="212"/>
      <c r="M91" s="212"/>
      <c r="N91" s="213"/>
      <c r="O91" s="17"/>
      <c r="P91" s="126"/>
      <c r="Q91" s="126"/>
      <c r="R91" s="126"/>
      <c r="S91" s="126"/>
      <c r="T91" s="126"/>
      <c r="U91" s="126"/>
      <c r="V91" s="129"/>
      <c r="W91" s="129"/>
      <c r="X91" s="129"/>
      <c r="Y91" s="129"/>
      <c r="Z91" s="129"/>
      <c r="AA91" s="129"/>
      <c r="AB91" s="180"/>
      <c r="AC91" s="180"/>
      <c r="AD91" s="180"/>
      <c r="AE91" s="180"/>
      <c r="AF91" s="180"/>
      <c r="AG91" s="180"/>
    </row>
    <row r="92" spans="1:33" ht="15" customHeight="1" hidden="1">
      <c r="A92" s="284"/>
      <c r="B92" s="285"/>
      <c r="C92" s="352"/>
      <c r="D92" s="298"/>
      <c r="E92" s="171" t="s">
        <v>74</v>
      </c>
      <c r="F92" s="210"/>
      <c r="G92" s="210"/>
      <c r="H92" s="210"/>
      <c r="I92" s="211"/>
      <c r="J92" s="211"/>
      <c r="K92" s="211"/>
      <c r="L92" s="212"/>
      <c r="M92" s="212"/>
      <c r="N92" s="213"/>
      <c r="O92" s="17"/>
      <c r="P92" s="126"/>
      <c r="Q92" s="126"/>
      <c r="R92" s="126"/>
      <c r="S92" s="126"/>
      <c r="T92" s="126"/>
      <c r="U92" s="126"/>
      <c r="V92" s="129"/>
      <c r="W92" s="129"/>
      <c r="X92" s="129"/>
      <c r="Y92" s="129"/>
      <c r="Z92" s="129"/>
      <c r="AA92" s="129"/>
      <c r="AB92" s="180"/>
      <c r="AC92" s="180"/>
      <c r="AD92" s="180"/>
      <c r="AE92" s="180"/>
      <c r="AF92" s="180"/>
      <c r="AG92" s="180"/>
    </row>
    <row r="93" spans="1:33" ht="15" customHeight="1" hidden="1">
      <c r="A93" s="284"/>
      <c r="B93" s="285"/>
      <c r="C93" s="352"/>
      <c r="D93" s="298"/>
      <c r="E93" s="171" t="s">
        <v>75</v>
      </c>
      <c r="F93" s="210"/>
      <c r="G93" s="210"/>
      <c r="H93" s="210"/>
      <c r="I93" s="211"/>
      <c r="J93" s="211"/>
      <c r="K93" s="211"/>
      <c r="L93" s="212"/>
      <c r="M93" s="212"/>
      <c r="N93" s="213"/>
      <c r="O93" s="17"/>
      <c r="P93" s="126"/>
      <c r="Q93" s="126"/>
      <c r="R93" s="126"/>
      <c r="S93" s="126"/>
      <c r="T93" s="126"/>
      <c r="U93" s="126"/>
      <c r="V93" s="129"/>
      <c r="W93" s="129"/>
      <c r="X93" s="129"/>
      <c r="Y93" s="129"/>
      <c r="Z93" s="129"/>
      <c r="AA93" s="129"/>
      <c r="AB93" s="180"/>
      <c r="AC93" s="180"/>
      <c r="AD93" s="180"/>
      <c r="AE93" s="180"/>
      <c r="AF93" s="180"/>
      <c r="AG93" s="180"/>
    </row>
    <row r="94" spans="1:33" ht="15.75" customHeight="1" hidden="1">
      <c r="A94" s="284"/>
      <c r="B94" s="285"/>
      <c r="C94" s="352"/>
      <c r="D94" s="298"/>
      <c r="E94" s="171" t="s">
        <v>76</v>
      </c>
      <c r="F94" s="214"/>
      <c r="G94" s="214"/>
      <c r="H94" s="214"/>
      <c r="I94" s="211"/>
      <c r="J94" s="211"/>
      <c r="K94" s="211"/>
      <c r="L94" s="212"/>
      <c r="M94" s="212"/>
      <c r="N94" s="213"/>
      <c r="O94" s="17"/>
      <c r="P94" s="9"/>
      <c r="Q94" s="9"/>
      <c r="R94" s="9"/>
      <c r="S94" s="7"/>
      <c r="T94" s="7"/>
      <c r="U94" s="7"/>
      <c r="V94" s="7"/>
      <c r="W94" s="7"/>
      <c r="X94" s="7"/>
      <c r="Y94" s="7"/>
      <c r="Z94" s="7"/>
      <c r="AA94" s="7"/>
      <c r="AB94" s="180"/>
      <c r="AC94" s="180"/>
      <c r="AD94" s="180"/>
      <c r="AE94" s="180"/>
      <c r="AF94" s="180"/>
      <c r="AG94" s="180"/>
    </row>
    <row r="95" spans="1:33" ht="15" customHeight="1" hidden="1">
      <c r="A95" s="284"/>
      <c r="B95" s="285"/>
      <c r="C95" s="352"/>
      <c r="D95" s="298"/>
      <c r="E95" s="126" t="s">
        <v>77</v>
      </c>
      <c r="F95" s="214"/>
      <c r="G95" s="214"/>
      <c r="H95" s="214"/>
      <c r="I95" s="211"/>
      <c r="J95" s="211"/>
      <c r="K95" s="211"/>
      <c r="L95" s="212"/>
      <c r="M95" s="212"/>
      <c r="N95" s="213"/>
      <c r="O95" s="17"/>
      <c r="P95" s="9"/>
      <c r="Q95" s="9"/>
      <c r="R95" s="9"/>
      <c r="S95" s="7"/>
      <c r="T95" s="7"/>
      <c r="U95" s="7"/>
      <c r="V95" s="7"/>
      <c r="W95" s="7"/>
      <c r="X95" s="7"/>
      <c r="Y95" s="7"/>
      <c r="Z95" s="7"/>
      <c r="AA95" s="7"/>
      <c r="AB95" s="180"/>
      <c r="AC95" s="180"/>
      <c r="AD95" s="180"/>
      <c r="AE95" s="180"/>
      <c r="AF95" s="180"/>
      <c r="AG95" s="180"/>
    </row>
    <row r="96" spans="1:33" ht="15" customHeight="1" hidden="1">
      <c r="A96" s="284"/>
      <c r="B96" s="285"/>
      <c r="C96" s="353"/>
      <c r="D96" s="299"/>
      <c r="E96" s="126" t="s">
        <v>82</v>
      </c>
      <c r="F96" s="214"/>
      <c r="G96" s="214"/>
      <c r="H96" s="214"/>
      <c r="I96" s="211"/>
      <c r="J96" s="211"/>
      <c r="K96" s="211"/>
      <c r="L96" s="212"/>
      <c r="M96" s="212"/>
      <c r="N96" s="213"/>
      <c r="O96" s="17"/>
      <c r="P96" s="9"/>
      <c r="Q96" s="9"/>
      <c r="R96" s="9"/>
      <c r="S96" s="7"/>
      <c r="T96" s="7"/>
      <c r="U96" s="7"/>
      <c r="V96" s="7"/>
      <c r="W96" s="7"/>
      <c r="X96" s="7"/>
      <c r="Y96" s="7"/>
      <c r="Z96" s="7"/>
      <c r="AA96" s="7"/>
      <c r="AB96" s="180"/>
      <c r="AC96" s="180"/>
      <c r="AD96" s="180"/>
      <c r="AE96" s="180"/>
      <c r="AF96" s="180"/>
      <c r="AG96" s="180"/>
    </row>
    <row r="97" spans="1:33" ht="15" customHeight="1" hidden="1">
      <c r="A97" s="284"/>
      <c r="B97" s="285"/>
      <c r="C97" s="354" t="s">
        <v>81</v>
      </c>
      <c r="D97" s="297" t="s">
        <v>78</v>
      </c>
      <c r="E97" s="171" t="s">
        <v>73</v>
      </c>
      <c r="F97" s="214"/>
      <c r="G97" s="214"/>
      <c r="H97" s="214"/>
      <c r="I97" s="211"/>
      <c r="J97" s="211"/>
      <c r="K97" s="211"/>
      <c r="L97" s="212"/>
      <c r="M97" s="212"/>
      <c r="N97" s="213"/>
      <c r="O97" s="17"/>
      <c r="P97" s="137"/>
      <c r="Q97" s="137"/>
      <c r="R97" s="137"/>
      <c r="S97" s="129"/>
      <c r="T97" s="129"/>
      <c r="U97" s="129"/>
      <c r="V97" s="129"/>
      <c r="W97" s="129"/>
      <c r="X97" s="129"/>
      <c r="Y97" s="129"/>
      <c r="Z97" s="129"/>
      <c r="AA97" s="129"/>
      <c r="AB97" s="180"/>
      <c r="AC97" s="180"/>
      <c r="AD97" s="180"/>
      <c r="AE97" s="180"/>
      <c r="AF97" s="180"/>
      <c r="AG97" s="180"/>
    </row>
    <row r="98" spans="1:33" ht="15" customHeight="1" hidden="1">
      <c r="A98" s="284"/>
      <c r="B98" s="285"/>
      <c r="C98" s="355"/>
      <c r="D98" s="298"/>
      <c r="E98" s="171" t="s">
        <v>74</v>
      </c>
      <c r="F98" s="214"/>
      <c r="G98" s="214"/>
      <c r="H98" s="214"/>
      <c r="I98" s="211"/>
      <c r="J98" s="211"/>
      <c r="K98" s="211"/>
      <c r="L98" s="212"/>
      <c r="M98" s="212"/>
      <c r="N98" s="213"/>
      <c r="O98" s="17"/>
      <c r="P98" s="137"/>
      <c r="Q98" s="137"/>
      <c r="R98" s="137"/>
      <c r="S98" s="129"/>
      <c r="T98" s="129"/>
      <c r="U98" s="129"/>
      <c r="V98" s="129"/>
      <c r="W98" s="129"/>
      <c r="X98" s="129"/>
      <c r="Y98" s="129"/>
      <c r="Z98" s="129"/>
      <c r="AA98" s="129"/>
      <c r="AB98" s="180"/>
      <c r="AC98" s="180"/>
      <c r="AD98" s="180"/>
      <c r="AE98" s="180"/>
      <c r="AF98" s="180"/>
      <c r="AG98" s="180"/>
    </row>
    <row r="99" spans="1:33" ht="15" customHeight="1" hidden="1">
      <c r="A99" s="284"/>
      <c r="B99" s="285"/>
      <c r="C99" s="355"/>
      <c r="D99" s="298"/>
      <c r="E99" s="171" t="s">
        <v>75</v>
      </c>
      <c r="F99" s="214"/>
      <c r="G99" s="214"/>
      <c r="H99" s="214"/>
      <c r="I99" s="211"/>
      <c r="J99" s="211"/>
      <c r="K99" s="211"/>
      <c r="L99" s="212"/>
      <c r="M99" s="212"/>
      <c r="N99" s="213"/>
      <c r="O99" s="17"/>
      <c r="P99" s="137"/>
      <c r="Q99" s="137"/>
      <c r="R99" s="137"/>
      <c r="S99" s="129"/>
      <c r="T99" s="129"/>
      <c r="U99" s="129"/>
      <c r="V99" s="129"/>
      <c r="W99" s="129"/>
      <c r="X99" s="129"/>
      <c r="Y99" s="129"/>
      <c r="Z99" s="129"/>
      <c r="AA99" s="129"/>
      <c r="AB99" s="180"/>
      <c r="AC99" s="180"/>
      <c r="AD99" s="180"/>
      <c r="AE99" s="180"/>
      <c r="AF99" s="180"/>
      <c r="AG99" s="180"/>
    </row>
    <row r="100" spans="1:33" ht="15" customHeight="1" hidden="1">
      <c r="A100" s="284"/>
      <c r="B100" s="285"/>
      <c r="C100" s="355"/>
      <c r="D100" s="298"/>
      <c r="E100" s="171" t="s">
        <v>76</v>
      </c>
      <c r="F100" s="214"/>
      <c r="G100" s="214"/>
      <c r="H100" s="214"/>
      <c r="I100" s="211"/>
      <c r="J100" s="211"/>
      <c r="K100" s="211"/>
      <c r="L100" s="212"/>
      <c r="M100" s="212"/>
      <c r="N100" s="213"/>
      <c r="O100" s="17"/>
      <c r="P100" s="9"/>
      <c r="Q100" s="9"/>
      <c r="R100" s="9"/>
      <c r="S100" s="7"/>
      <c r="T100" s="7"/>
      <c r="U100" s="7"/>
      <c r="V100" s="7"/>
      <c r="W100" s="7"/>
      <c r="X100" s="7"/>
      <c r="Y100" s="7"/>
      <c r="Z100" s="7"/>
      <c r="AA100" s="7"/>
      <c r="AB100" s="180"/>
      <c r="AC100" s="180"/>
      <c r="AD100" s="180"/>
      <c r="AE100" s="180"/>
      <c r="AF100" s="180"/>
      <c r="AG100" s="180"/>
    </row>
    <row r="101" spans="1:33" ht="15" customHeight="1" hidden="1">
      <c r="A101" s="284"/>
      <c r="B101" s="285"/>
      <c r="C101" s="355"/>
      <c r="D101" s="298"/>
      <c r="E101" s="126" t="s">
        <v>77</v>
      </c>
      <c r="F101" s="215"/>
      <c r="G101" s="215"/>
      <c r="H101" s="215"/>
      <c r="I101" s="211"/>
      <c r="J101" s="211"/>
      <c r="K101" s="211"/>
      <c r="L101" s="212"/>
      <c r="M101" s="212"/>
      <c r="N101" s="213"/>
      <c r="O101" s="17"/>
      <c r="P101" s="10"/>
      <c r="Q101" s="10"/>
      <c r="R101" s="10"/>
      <c r="S101" s="7"/>
      <c r="T101" s="7"/>
      <c r="U101" s="7"/>
      <c r="V101" s="7"/>
      <c r="W101" s="7"/>
      <c r="X101" s="7"/>
      <c r="Y101" s="7"/>
      <c r="Z101" s="7"/>
      <c r="AA101" s="7"/>
      <c r="AB101" s="180"/>
      <c r="AC101" s="180"/>
      <c r="AD101" s="180"/>
      <c r="AE101" s="180"/>
      <c r="AF101" s="180"/>
      <c r="AG101" s="180"/>
    </row>
    <row r="102" spans="1:33" ht="15.75" customHeight="1" hidden="1">
      <c r="A102" s="284"/>
      <c r="B102" s="285"/>
      <c r="C102" s="355"/>
      <c r="D102" s="299"/>
      <c r="E102" s="126" t="s">
        <v>82</v>
      </c>
      <c r="F102" s="211"/>
      <c r="G102" s="211"/>
      <c r="H102" s="211"/>
      <c r="I102" s="211"/>
      <c r="J102" s="211"/>
      <c r="K102" s="211"/>
      <c r="L102" s="212"/>
      <c r="M102" s="212"/>
      <c r="N102" s="213"/>
      <c r="O102" s="1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180"/>
      <c r="AC102" s="180"/>
      <c r="AD102" s="180"/>
      <c r="AE102" s="180"/>
      <c r="AF102" s="180"/>
      <c r="AG102" s="180"/>
    </row>
    <row r="103" spans="1:33" ht="15" customHeight="1" hidden="1">
      <c r="A103" s="284"/>
      <c r="B103" s="285"/>
      <c r="C103" s="355"/>
      <c r="D103" s="257" t="s">
        <v>133</v>
      </c>
      <c r="E103" s="21" t="s">
        <v>73</v>
      </c>
      <c r="F103" s="216"/>
      <c r="G103" s="216"/>
      <c r="H103" s="216"/>
      <c r="I103" s="217"/>
      <c r="J103" s="217"/>
      <c r="K103" s="217"/>
      <c r="L103" s="216"/>
      <c r="M103" s="216"/>
      <c r="N103" s="216"/>
      <c r="O103" s="1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180"/>
      <c r="AC103" s="180"/>
      <c r="AD103" s="180"/>
      <c r="AE103" s="180"/>
      <c r="AF103" s="180"/>
      <c r="AG103" s="180"/>
    </row>
    <row r="104" spans="1:33" ht="15" customHeight="1" hidden="1">
      <c r="A104" s="284"/>
      <c r="B104" s="285"/>
      <c r="C104" s="355"/>
      <c r="D104" s="258"/>
      <c r="E104" s="21" t="s">
        <v>74</v>
      </c>
      <c r="F104" s="218"/>
      <c r="G104" s="216"/>
      <c r="H104" s="216"/>
      <c r="I104" s="218"/>
      <c r="J104" s="218"/>
      <c r="K104" s="218"/>
      <c r="L104" s="219"/>
      <c r="M104" s="219"/>
      <c r="N104" s="220"/>
      <c r="O104" s="1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180"/>
      <c r="AC104" s="180"/>
      <c r="AD104" s="180"/>
      <c r="AE104" s="180"/>
      <c r="AF104" s="180"/>
      <c r="AG104" s="180"/>
    </row>
    <row r="105" spans="1:33" ht="3" customHeight="1" hidden="1">
      <c r="A105" s="284"/>
      <c r="B105" s="285"/>
      <c r="C105" s="356"/>
      <c r="D105" s="259"/>
      <c r="E105" s="21" t="s">
        <v>75</v>
      </c>
      <c r="F105" s="218"/>
      <c r="G105" s="216"/>
      <c r="H105" s="216"/>
      <c r="I105" s="218"/>
      <c r="J105" s="218"/>
      <c r="K105" s="218"/>
      <c r="L105" s="219"/>
      <c r="M105" s="219"/>
      <c r="N105" s="220"/>
      <c r="O105" s="1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180"/>
      <c r="AC105" s="180"/>
      <c r="AD105" s="180"/>
      <c r="AE105" s="180"/>
      <c r="AF105" s="180"/>
      <c r="AG105" s="180"/>
    </row>
    <row r="106" spans="1:33" s="23" customFormat="1" ht="23.25" customHeight="1">
      <c r="A106" s="284"/>
      <c r="B106" s="285"/>
      <c r="C106" s="357" t="s">
        <v>134</v>
      </c>
      <c r="D106" s="267" t="s">
        <v>133</v>
      </c>
      <c r="E106" s="21" t="s">
        <v>73</v>
      </c>
      <c r="F106" s="221">
        <v>9462</v>
      </c>
      <c r="G106" s="221">
        <v>3542</v>
      </c>
      <c r="H106" s="222">
        <v>3378</v>
      </c>
      <c r="I106" s="222">
        <v>5976</v>
      </c>
      <c r="J106" s="222">
        <v>1458.87</v>
      </c>
      <c r="K106" s="222">
        <v>1365.25</v>
      </c>
      <c r="L106" s="222">
        <v>955</v>
      </c>
      <c r="M106" s="222">
        <v>759</v>
      </c>
      <c r="N106" s="222">
        <v>778</v>
      </c>
      <c r="O106" s="17"/>
      <c r="P106" s="224">
        <v>1055</v>
      </c>
      <c r="Q106" s="224">
        <v>430</v>
      </c>
      <c r="R106" s="225">
        <v>697</v>
      </c>
      <c r="S106" s="224">
        <v>2</v>
      </c>
      <c r="T106" s="224">
        <v>2</v>
      </c>
      <c r="U106" s="224">
        <v>5</v>
      </c>
      <c r="V106" s="224">
        <v>882</v>
      </c>
      <c r="W106" s="224">
        <v>621.889</v>
      </c>
      <c r="X106" s="231">
        <v>787.197</v>
      </c>
      <c r="Y106" s="224">
        <v>30</v>
      </c>
      <c r="Z106" s="224">
        <v>180</v>
      </c>
      <c r="AA106" s="224">
        <v>210</v>
      </c>
      <c r="AB106" s="192"/>
      <c r="AC106" s="192"/>
      <c r="AD106" s="192"/>
      <c r="AE106" s="193"/>
      <c r="AF106" s="193"/>
      <c r="AG106" s="193"/>
    </row>
    <row r="107" spans="1:33" s="23" customFormat="1" ht="27" customHeight="1">
      <c r="A107" s="284"/>
      <c r="B107" s="285"/>
      <c r="C107" s="357"/>
      <c r="D107" s="267"/>
      <c r="E107" s="21" t="s">
        <v>74</v>
      </c>
      <c r="F107" s="221"/>
      <c r="G107" s="221">
        <v>5029</v>
      </c>
      <c r="H107" s="222">
        <v>4495</v>
      </c>
      <c r="I107" s="222"/>
      <c r="J107" s="222">
        <v>1665.128</v>
      </c>
      <c r="K107" s="222">
        <v>1269.413</v>
      </c>
      <c r="L107" s="222">
        <v>1038</v>
      </c>
      <c r="M107" s="222">
        <v>813</v>
      </c>
      <c r="N107" s="223">
        <v>1986</v>
      </c>
      <c r="O107" s="17"/>
      <c r="P107" s="224"/>
      <c r="Q107" s="224">
        <v>333</v>
      </c>
      <c r="R107" s="232"/>
      <c r="S107" s="224"/>
      <c r="T107" s="224">
        <v>2</v>
      </c>
      <c r="U107" s="232"/>
      <c r="V107" s="233"/>
      <c r="W107" s="224"/>
      <c r="X107" s="232"/>
      <c r="Y107" s="224"/>
      <c r="Z107" s="224">
        <v>30</v>
      </c>
      <c r="AA107" s="232"/>
      <c r="AB107" s="192"/>
      <c r="AC107" s="192"/>
      <c r="AD107" s="192"/>
      <c r="AE107" s="193"/>
      <c r="AF107" s="193"/>
      <c r="AG107" s="193"/>
    </row>
    <row r="108" spans="1:33" s="23" customFormat="1" ht="27" customHeight="1">
      <c r="A108" s="284"/>
      <c r="B108" s="285"/>
      <c r="C108" s="357"/>
      <c r="D108" s="267"/>
      <c r="E108" s="21" t="s">
        <v>75</v>
      </c>
      <c r="F108" s="224"/>
      <c r="G108" s="221">
        <v>150</v>
      </c>
      <c r="H108" s="222">
        <v>560</v>
      </c>
      <c r="I108" s="225"/>
      <c r="J108" s="225">
        <v>48.962</v>
      </c>
      <c r="K108" s="225">
        <v>333.153</v>
      </c>
      <c r="L108" s="225"/>
      <c r="M108" s="225">
        <v>265</v>
      </c>
      <c r="N108" s="209">
        <v>240</v>
      </c>
      <c r="O108" s="17"/>
      <c r="P108" s="173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92"/>
      <c r="AC108" s="192"/>
      <c r="AD108" s="192"/>
      <c r="AE108" s="193"/>
      <c r="AF108" s="193"/>
      <c r="AG108" s="193"/>
    </row>
    <row r="109" spans="1:18" s="180" customFormat="1" ht="15.75" customHeight="1">
      <c r="A109" s="177"/>
      <c r="B109" s="178"/>
      <c r="C109" s="177"/>
      <c r="D109" s="179"/>
      <c r="E109" s="179"/>
      <c r="O109" s="181"/>
      <c r="P109" s="181"/>
      <c r="Q109" s="182"/>
      <c r="R109" s="179"/>
    </row>
    <row r="110" spans="1:33" ht="24" customHeight="1">
      <c r="A110" s="294" t="s">
        <v>128</v>
      </c>
      <c r="B110" s="295"/>
      <c r="C110" s="295"/>
      <c r="D110" s="295"/>
      <c r="E110" s="295"/>
      <c r="F110" s="295"/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295"/>
      <c r="W110" s="295"/>
      <c r="X110" s="295"/>
      <c r="Y110" s="295"/>
      <c r="Z110" s="295"/>
      <c r="AA110" s="295"/>
      <c r="AB110" s="194"/>
      <c r="AC110" s="194"/>
      <c r="AD110" s="194"/>
      <c r="AE110" s="194"/>
      <c r="AF110" s="194"/>
      <c r="AG110" s="194"/>
    </row>
    <row r="111" spans="1:33" ht="15">
      <c r="A111" s="293" t="s">
        <v>60</v>
      </c>
      <c r="B111" s="261"/>
      <c r="C111" s="261"/>
      <c r="D111" s="261"/>
      <c r="E111" s="261"/>
      <c r="F111" s="261"/>
      <c r="G111" s="261"/>
      <c r="H111" s="261"/>
      <c r="I111" s="261"/>
      <c r="J111" s="261"/>
      <c r="K111" s="261"/>
      <c r="L111" s="261"/>
      <c r="M111" s="261"/>
      <c r="N111" s="261"/>
      <c r="O111" s="176"/>
      <c r="P111" s="293" t="s">
        <v>61</v>
      </c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195"/>
      <c r="AC111" s="195"/>
      <c r="AD111" s="195"/>
      <c r="AE111" s="195"/>
      <c r="AF111" s="195"/>
      <c r="AG111" s="195"/>
    </row>
    <row r="112" spans="1:33" ht="34.5" customHeight="1">
      <c r="A112" s="282" t="s">
        <v>86</v>
      </c>
      <c r="B112" s="282" t="s">
        <v>87</v>
      </c>
      <c r="C112" s="282" t="s">
        <v>88</v>
      </c>
      <c r="D112" s="282" t="s">
        <v>89</v>
      </c>
      <c r="E112" s="282" t="s">
        <v>123</v>
      </c>
      <c r="F112" s="282" t="s">
        <v>85</v>
      </c>
      <c r="G112" s="282"/>
      <c r="H112" s="282"/>
      <c r="I112" s="282" t="s">
        <v>57</v>
      </c>
      <c r="J112" s="282"/>
      <c r="K112" s="282"/>
      <c r="L112" s="346" t="s">
        <v>105</v>
      </c>
      <c r="M112" s="346"/>
      <c r="N112" s="346"/>
      <c r="O112" s="1"/>
      <c r="P112" s="282" t="s">
        <v>85</v>
      </c>
      <c r="Q112" s="282"/>
      <c r="R112" s="282"/>
      <c r="S112" s="243" t="s">
        <v>135</v>
      </c>
      <c r="T112" s="243"/>
      <c r="U112" s="243"/>
      <c r="V112" s="282" t="s">
        <v>57</v>
      </c>
      <c r="W112" s="282"/>
      <c r="X112" s="282"/>
      <c r="Y112" s="256" t="s">
        <v>105</v>
      </c>
      <c r="Z112" s="256"/>
      <c r="AA112" s="256"/>
      <c r="AB112" s="180"/>
      <c r="AC112" s="180"/>
      <c r="AD112" s="180"/>
      <c r="AE112" s="180"/>
      <c r="AF112" s="180"/>
      <c r="AG112" s="180"/>
    </row>
    <row r="113" spans="1:27" s="180" customFormat="1" ht="34.5" customHeight="1">
      <c r="A113" s="282"/>
      <c r="B113" s="282"/>
      <c r="C113" s="282"/>
      <c r="D113" s="282"/>
      <c r="E113" s="282"/>
      <c r="F113" s="183">
        <f>$F$4</f>
        <v>2016</v>
      </c>
      <c r="G113" s="183">
        <f>$E$4</f>
        <v>2017</v>
      </c>
      <c r="H113" s="183">
        <f>$D$4</f>
        <v>2018</v>
      </c>
      <c r="I113" s="183">
        <f>$F$4</f>
        <v>2016</v>
      </c>
      <c r="J113" s="183">
        <f>$E$4</f>
        <v>2017</v>
      </c>
      <c r="K113" s="183">
        <f>$D$4</f>
        <v>2018</v>
      </c>
      <c r="L113" s="183">
        <f>$F$4</f>
        <v>2016</v>
      </c>
      <c r="M113" s="183">
        <f>$E$4</f>
        <v>2017</v>
      </c>
      <c r="N113" s="183">
        <f>$D$4</f>
        <v>2018</v>
      </c>
      <c r="P113" s="183">
        <f>$F$4</f>
        <v>2016</v>
      </c>
      <c r="Q113" s="183">
        <f>$E$4</f>
        <v>2017</v>
      </c>
      <c r="R113" s="183">
        <f>$D$4</f>
        <v>2018</v>
      </c>
      <c r="S113" s="185">
        <v>2016</v>
      </c>
      <c r="T113" s="185">
        <v>2017</v>
      </c>
      <c r="U113" s="185">
        <v>2018</v>
      </c>
      <c r="V113" s="183">
        <f>$F$4</f>
        <v>2016</v>
      </c>
      <c r="W113" s="183">
        <f>$E$4</f>
        <v>2017</v>
      </c>
      <c r="X113" s="183">
        <f>$D$4</f>
        <v>2018</v>
      </c>
      <c r="Y113" s="183">
        <f>$F$4</f>
        <v>2016</v>
      </c>
      <c r="Z113" s="183">
        <f>$E$4</f>
        <v>2017</v>
      </c>
      <c r="AA113" s="183">
        <f>$D$4</f>
        <v>2018</v>
      </c>
    </row>
    <row r="114" spans="1:27" s="180" customFormat="1" ht="15" customHeight="1" hidden="1">
      <c r="A114" s="286" t="s">
        <v>90</v>
      </c>
      <c r="B114" s="281" t="s">
        <v>91</v>
      </c>
      <c r="C114" s="347" t="s">
        <v>92</v>
      </c>
      <c r="D114" s="296" t="s">
        <v>93</v>
      </c>
      <c r="E114" s="186" t="s">
        <v>73</v>
      </c>
      <c r="F114" s="184"/>
      <c r="G114" s="184"/>
      <c r="H114" s="184"/>
      <c r="I114" s="184"/>
      <c r="J114" s="184"/>
      <c r="K114" s="184"/>
      <c r="L114" s="184"/>
      <c r="M114" s="184"/>
      <c r="N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</row>
    <row r="115" spans="1:27" s="180" customFormat="1" ht="15" customHeight="1" hidden="1">
      <c r="A115" s="287"/>
      <c r="B115" s="281"/>
      <c r="C115" s="347"/>
      <c r="D115" s="296"/>
      <c r="E115" s="186" t="s">
        <v>74</v>
      </c>
      <c r="F115" s="184"/>
      <c r="G115" s="184"/>
      <c r="H115" s="184"/>
      <c r="I115" s="184"/>
      <c r="J115" s="184"/>
      <c r="K115" s="184"/>
      <c r="L115" s="184"/>
      <c r="M115" s="184"/>
      <c r="N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</row>
    <row r="116" spans="1:27" s="180" customFormat="1" ht="15" customHeight="1" hidden="1">
      <c r="A116" s="287"/>
      <c r="B116" s="281"/>
      <c r="C116" s="347"/>
      <c r="D116" s="296"/>
      <c r="E116" s="186" t="s">
        <v>75</v>
      </c>
      <c r="F116" s="184"/>
      <c r="G116" s="184"/>
      <c r="H116" s="184"/>
      <c r="I116" s="184"/>
      <c r="J116" s="184"/>
      <c r="K116" s="184"/>
      <c r="L116" s="184"/>
      <c r="M116" s="184"/>
      <c r="N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</row>
    <row r="117" spans="1:27" s="180" customFormat="1" ht="15" customHeight="1" hidden="1">
      <c r="A117" s="287"/>
      <c r="B117" s="281"/>
      <c r="C117" s="347"/>
      <c r="D117" s="296"/>
      <c r="E117" s="186" t="s">
        <v>76</v>
      </c>
      <c r="F117" s="184"/>
      <c r="G117" s="184"/>
      <c r="H117" s="184"/>
      <c r="I117" s="184"/>
      <c r="J117" s="184"/>
      <c r="K117" s="184"/>
      <c r="L117" s="184"/>
      <c r="M117" s="184"/>
      <c r="N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</row>
    <row r="118" spans="1:27" s="180" customFormat="1" ht="15" customHeight="1" hidden="1">
      <c r="A118" s="287"/>
      <c r="B118" s="281"/>
      <c r="C118" s="347"/>
      <c r="D118" s="296"/>
      <c r="E118" s="186" t="s">
        <v>77</v>
      </c>
      <c r="F118" s="184"/>
      <c r="G118" s="184"/>
      <c r="H118" s="184"/>
      <c r="I118" s="184"/>
      <c r="J118" s="184"/>
      <c r="K118" s="184"/>
      <c r="L118" s="184"/>
      <c r="M118" s="184"/>
      <c r="N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</row>
    <row r="119" spans="1:27" s="180" customFormat="1" ht="15" customHeight="1" hidden="1">
      <c r="A119" s="287"/>
      <c r="B119" s="281"/>
      <c r="C119" s="347"/>
      <c r="D119" s="296"/>
      <c r="E119" s="186" t="s">
        <v>82</v>
      </c>
      <c r="F119" s="184"/>
      <c r="G119" s="184"/>
      <c r="H119" s="184"/>
      <c r="I119" s="184"/>
      <c r="J119" s="184"/>
      <c r="K119" s="184"/>
      <c r="L119" s="184"/>
      <c r="M119" s="184"/>
      <c r="N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</row>
    <row r="120" spans="1:27" s="180" customFormat="1" ht="15.75" customHeight="1" hidden="1">
      <c r="A120" s="287"/>
      <c r="B120" s="281"/>
      <c r="C120" s="347"/>
      <c r="D120" s="296" t="s">
        <v>94</v>
      </c>
      <c r="E120" s="186" t="s">
        <v>73</v>
      </c>
      <c r="F120" s="184"/>
      <c r="G120" s="184"/>
      <c r="H120" s="184"/>
      <c r="I120" s="184"/>
      <c r="J120" s="184"/>
      <c r="K120" s="184"/>
      <c r="L120" s="184"/>
      <c r="M120" s="184"/>
      <c r="N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</row>
    <row r="121" spans="1:27" s="180" customFormat="1" ht="15" customHeight="1" hidden="1">
      <c r="A121" s="287"/>
      <c r="B121" s="281"/>
      <c r="C121" s="347"/>
      <c r="D121" s="296"/>
      <c r="E121" s="186" t="s">
        <v>74</v>
      </c>
      <c r="F121" s="184"/>
      <c r="G121" s="184"/>
      <c r="H121" s="184"/>
      <c r="I121" s="184"/>
      <c r="J121" s="184"/>
      <c r="K121" s="184"/>
      <c r="L121" s="184"/>
      <c r="M121" s="184"/>
      <c r="N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</row>
    <row r="122" spans="1:27" s="180" customFormat="1" ht="15" customHeight="1" hidden="1">
      <c r="A122" s="287"/>
      <c r="B122" s="281"/>
      <c r="C122" s="347"/>
      <c r="D122" s="296"/>
      <c r="E122" s="186" t="s">
        <v>75</v>
      </c>
      <c r="F122" s="184"/>
      <c r="G122" s="184"/>
      <c r="H122" s="184"/>
      <c r="I122" s="184"/>
      <c r="J122" s="184"/>
      <c r="K122" s="184"/>
      <c r="L122" s="184"/>
      <c r="M122" s="184"/>
      <c r="N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</row>
    <row r="123" spans="1:27" s="180" customFormat="1" ht="15" customHeight="1" hidden="1">
      <c r="A123" s="287"/>
      <c r="B123" s="281"/>
      <c r="C123" s="347"/>
      <c r="D123" s="296"/>
      <c r="E123" s="186" t="s">
        <v>76</v>
      </c>
      <c r="F123" s="184"/>
      <c r="G123" s="184"/>
      <c r="H123" s="184"/>
      <c r="I123" s="184"/>
      <c r="J123" s="184"/>
      <c r="K123" s="184"/>
      <c r="L123" s="184"/>
      <c r="M123" s="184"/>
      <c r="N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</row>
    <row r="124" spans="1:27" s="180" customFormat="1" ht="15" customHeight="1" hidden="1">
      <c r="A124" s="287"/>
      <c r="B124" s="281"/>
      <c r="C124" s="347"/>
      <c r="D124" s="296"/>
      <c r="E124" s="186" t="s">
        <v>77</v>
      </c>
      <c r="F124" s="184"/>
      <c r="G124" s="184"/>
      <c r="H124" s="184"/>
      <c r="I124" s="184"/>
      <c r="J124" s="184"/>
      <c r="K124" s="184"/>
      <c r="L124" s="184"/>
      <c r="M124" s="184"/>
      <c r="N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</row>
    <row r="125" spans="1:27" s="180" customFormat="1" ht="15" customHeight="1" hidden="1">
      <c r="A125" s="287"/>
      <c r="B125" s="281"/>
      <c r="C125" s="347"/>
      <c r="D125" s="296"/>
      <c r="E125" s="186" t="s">
        <v>82</v>
      </c>
      <c r="F125" s="184"/>
      <c r="G125" s="184"/>
      <c r="H125" s="184"/>
      <c r="I125" s="184"/>
      <c r="J125" s="184"/>
      <c r="K125" s="184"/>
      <c r="L125" s="184"/>
      <c r="M125" s="184"/>
      <c r="N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</row>
    <row r="126" spans="1:27" s="180" customFormat="1" ht="15.75" customHeight="1" hidden="1">
      <c r="A126" s="287"/>
      <c r="B126" s="281"/>
      <c r="C126" s="281" t="s">
        <v>95</v>
      </c>
      <c r="D126" s="296" t="s">
        <v>94</v>
      </c>
      <c r="E126" s="186" t="s">
        <v>73</v>
      </c>
      <c r="F126" s="184"/>
      <c r="G126" s="184"/>
      <c r="H126" s="184"/>
      <c r="I126" s="184"/>
      <c r="J126" s="184"/>
      <c r="K126" s="184"/>
      <c r="L126" s="184"/>
      <c r="M126" s="184"/>
      <c r="N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</row>
    <row r="127" spans="1:27" s="180" customFormat="1" ht="15" customHeight="1" hidden="1">
      <c r="A127" s="287"/>
      <c r="B127" s="281"/>
      <c r="C127" s="281"/>
      <c r="D127" s="296"/>
      <c r="E127" s="186" t="s">
        <v>74</v>
      </c>
      <c r="F127" s="184"/>
      <c r="G127" s="184"/>
      <c r="H127" s="184"/>
      <c r="I127" s="184"/>
      <c r="J127" s="184"/>
      <c r="K127" s="184"/>
      <c r="L127" s="184"/>
      <c r="M127" s="184"/>
      <c r="N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</row>
    <row r="128" spans="1:27" s="180" customFormat="1" ht="15" customHeight="1" hidden="1">
      <c r="A128" s="287"/>
      <c r="B128" s="281"/>
      <c r="C128" s="281"/>
      <c r="D128" s="296"/>
      <c r="E128" s="186" t="s">
        <v>75</v>
      </c>
      <c r="F128" s="184"/>
      <c r="G128" s="184"/>
      <c r="H128" s="184"/>
      <c r="I128" s="184"/>
      <c r="J128" s="184"/>
      <c r="K128" s="184"/>
      <c r="L128" s="184"/>
      <c r="M128" s="184"/>
      <c r="N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</row>
    <row r="129" spans="1:27" s="180" customFormat="1" ht="15" customHeight="1" hidden="1">
      <c r="A129" s="287"/>
      <c r="B129" s="281"/>
      <c r="C129" s="281"/>
      <c r="D129" s="296"/>
      <c r="E129" s="186" t="s">
        <v>76</v>
      </c>
      <c r="F129" s="184"/>
      <c r="G129" s="184"/>
      <c r="H129" s="184"/>
      <c r="I129" s="184"/>
      <c r="J129" s="184"/>
      <c r="K129" s="184"/>
      <c r="L129" s="184"/>
      <c r="M129" s="184"/>
      <c r="N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</row>
    <row r="130" spans="1:27" s="180" customFormat="1" ht="15" customHeight="1" hidden="1">
      <c r="A130" s="287"/>
      <c r="B130" s="281"/>
      <c r="C130" s="281"/>
      <c r="D130" s="296"/>
      <c r="E130" s="186" t="s">
        <v>77</v>
      </c>
      <c r="F130" s="184"/>
      <c r="G130" s="184"/>
      <c r="H130" s="184"/>
      <c r="I130" s="184"/>
      <c r="J130" s="184"/>
      <c r="K130" s="184"/>
      <c r="L130" s="184"/>
      <c r="M130" s="184"/>
      <c r="N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</row>
    <row r="131" spans="1:27" s="180" customFormat="1" ht="15" customHeight="1" hidden="1">
      <c r="A131" s="287"/>
      <c r="B131" s="281"/>
      <c r="C131" s="281"/>
      <c r="D131" s="296"/>
      <c r="E131" s="186" t="s">
        <v>82</v>
      </c>
      <c r="F131" s="184"/>
      <c r="G131" s="184"/>
      <c r="H131" s="184"/>
      <c r="I131" s="184"/>
      <c r="J131" s="184"/>
      <c r="K131" s="184"/>
      <c r="L131" s="184"/>
      <c r="M131" s="184"/>
      <c r="N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</row>
    <row r="132" spans="1:27" s="180" customFormat="1" ht="18.75">
      <c r="A132" s="287"/>
      <c r="B132" s="281"/>
      <c r="C132" s="281"/>
      <c r="D132" s="335" t="s">
        <v>93</v>
      </c>
      <c r="E132" s="186" t="s">
        <v>73</v>
      </c>
      <c r="F132" s="187"/>
      <c r="G132" s="187">
        <v>0</v>
      </c>
      <c r="H132" s="187">
        <v>0</v>
      </c>
      <c r="I132" s="187">
        <v>0</v>
      </c>
      <c r="J132" s="187">
        <v>0</v>
      </c>
      <c r="K132" s="187">
        <v>0</v>
      </c>
      <c r="L132" s="187"/>
      <c r="M132" s="187">
        <v>0</v>
      </c>
      <c r="N132" s="187">
        <v>0</v>
      </c>
      <c r="P132" s="187"/>
      <c r="Q132" s="187"/>
      <c r="R132" s="188">
        <v>0</v>
      </c>
      <c r="S132" s="188"/>
      <c r="T132" s="188"/>
      <c r="U132" s="188"/>
      <c r="V132" s="187"/>
      <c r="W132" s="188"/>
      <c r="X132" s="188">
        <v>0</v>
      </c>
      <c r="Y132" s="187"/>
      <c r="Z132" s="187"/>
      <c r="AA132" s="188">
        <v>0</v>
      </c>
    </row>
    <row r="133" spans="1:27" s="180" customFormat="1" ht="15" customHeight="1">
      <c r="A133" s="287"/>
      <c r="B133" s="281"/>
      <c r="C133" s="281"/>
      <c r="D133" s="335"/>
      <c r="E133" s="186" t="s">
        <v>74</v>
      </c>
      <c r="F133" s="226"/>
      <c r="G133" s="226">
        <v>0</v>
      </c>
      <c r="H133" s="226">
        <v>0</v>
      </c>
      <c r="I133" s="226">
        <v>0</v>
      </c>
      <c r="J133" s="226">
        <v>0</v>
      </c>
      <c r="K133" s="226">
        <v>0</v>
      </c>
      <c r="L133" s="226"/>
      <c r="M133" s="187">
        <v>0</v>
      </c>
      <c r="N133" s="187">
        <v>0</v>
      </c>
      <c r="P133" s="187"/>
      <c r="Q133" s="187"/>
      <c r="R133" s="188">
        <v>0</v>
      </c>
      <c r="S133" s="188"/>
      <c r="T133" s="188"/>
      <c r="U133" s="188"/>
      <c r="V133" s="187"/>
      <c r="W133" s="187"/>
      <c r="X133" s="188">
        <v>0</v>
      </c>
      <c r="Y133" s="187"/>
      <c r="Z133" s="187"/>
      <c r="AA133" s="188">
        <v>0</v>
      </c>
    </row>
    <row r="134" spans="1:27" s="180" customFormat="1" ht="15" customHeight="1">
      <c r="A134" s="287"/>
      <c r="B134" s="281"/>
      <c r="C134" s="281"/>
      <c r="D134" s="335"/>
      <c r="E134" s="186" t="s">
        <v>75</v>
      </c>
      <c r="F134" s="227">
        <v>388</v>
      </c>
      <c r="G134" s="226">
        <v>0</v>
      </c>
      <c r="H134" s="226">
        <v>0</v>
      </c>
      <c r="I134" s="228">
        <v>0</v>
      </c>
      <c r="J134" s="226">
        <v>0</v>
      </c>
      <c r="K134" s="226">
        <v>0</v>
      </c>
      <c r="L134" s="229">
        <v>1620</v>
      </c>
      <c r="M134" s="187">
        <v>0</v>
      </c>
      <c r="N134" s="208">
        <v>0</v>
      </c>
      <c r="P134" s="227">
        <v>332</v>
      </c>
      <c r="Q134" s="226">
        <v>294</v>
      </c>
      <c r="R134" s="227">
        <v>99</v>
      </c>
      <c r="S134" s="227">
        <v>3</v>
      </c>
      <c r="T134" s="227">
        <v>1</v>
      </c>
      <c r="U134" s="227">
        <v>1</v>
      </c>
      <c r="V134" s="229">
        <v>319</v>
      </c>
      <c r="W134" s="227">
        <v>597.961</v>
      </c>
      <c r="X134" s="227">
        <v>117.035</v>
      </c>
      <c r="Y134" s="227">
        <v>80</v>
      </c>
      <c r="Z134" s="227">
        <v>392.4</v>
      </c>
      <c r="AA134" s="227">
        <v>100</v>
      </c>
    </row>
    <row r="135" spans="1:27" s="180" customFormat="1" ht="18.75">
      <c r="A135" s="287"/>
      <c r="B135" s="281"/>
      <c r="C135" s="281"/>
      <c r="D135" s="335"/>
      <c r="E135" s="186" t="s">
        <v>76</v>
      </c>
      <c r="F135" s="226"/>
      <c r="G135" s="226">
        <v>0</v>
      </c>
      <c r="H135" s="226">
        <v>0</v>
      </c>
      <c r="I135" s="226">
        <v>0</v>
      </c>
      <c r="J135" s="226">
        <v>0</v>
      </c>
      <c r="K135" s="226">
        <v>0</v>
      </c>
      <c r="L135" s="226"/>
      <c r="M135" s="187">
        <v>0</v>
      </c>
      <c r="N135" s="187">
        <v>0</v>
      </c>
      <c r="P135" s="227"/>
      <c r="Q135" s="226">
        <v>16</v>
      </c>
      <c r="R135" s="227">
        <v>0</v>
      </c>
      <c r="S135" s="226"/>
      <c r="T135" s="227">
        <v>1</v>
      </c>
      <c r="U135" s="226"/>
      <c r="V135" s="227"/>
      <c r="W135" s="227">
        <v>21.467</v>
      </c>
      <c r="X135" s="226"/>
      <c r="Y135" s="226"/>
      <c r="Z135" s="227">
        <v>145</v>
      </c>
      <c r="AA135" s="227"/>
    </row>
    <row r="136" spans="1:27" ht="15">
      <c r="A136" s="288"/>
      <c r="B136" s="281"/>
      <c r="C136" s="281"/>
      <c r="D136" s="335"/>
      <c r="E136" s="4" t="s">
        <v>77</v>
      </c>
      <c r="F136" s="230"/>
      <c r="G136" s="230"/>
      <c r="H136" s="230"/>
      <c r="I136" s="230"/>
      <c r="J136" s="230"/>
      <c r="K136" s="230"/>
      <c r="L136" s="230"/>
      <c r="M136" s="2"/>
      <c r="N136" s="2"/>
      <c r="O136" s="1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3:5" s="8" customFormat="1" ht="15" customHeight="1">
      <c r="C137" s="16"/>
      <c r="D137" s="17"/>
      <c r="E137" s="20"/>
    </row>
  </sheetData>
  <sheetProtection/>
  <mergeCells count="102">
    <mergeCell ref="D29:O29"/>
    <mergeCell ref="I39:K39"/>
    <mergeCell ref="M3:O3"/>
    <mergeCell ref="L39:N39"/>
    <mergeCell ref="G3:I3"/>
    <mergeCell ref="B3:B4"/>
    <mergeCell ref="D3:F3"/>
    <mergeCell ref="D5:I5"/>
    <mergeCell ref="D39:D40"/>
    <mergeCell ref="D47:D52"/>
    <mergeCell ref="A55:N55"/>
    <mergeCell ref="J3:L3"/>
    <mergeCell ref="J5:O5"/>
    <mergeCell ref="N27:O27"/>
    <mergeCell ref="L30:O30"/>
    <mergeCell ref="V112:X112"/>
    <mergeCell ref="P112:R112"/>
    <mergeCell ref="E112:E113"/>
    <mergeCell ref="F112:H112"/>
    <mergeCell ref="L83:N83"/>
    <mergeCell ref="C3:C4"/>
    <mergeCell ref="D83:D84"/>
    <mergeCell ref="C85:C96"/>
    <mergeCell ref="C97:C105"/>
    <mergeCell ref="C106:C108"/>
    <mergeCell ref="S112:U112"/>
    <mergeCell ref="P83:R83"/>
    <mergeCell ref="L112:N112"/>
    <mergeCell ref="D106:D108"/>
    <mergeCell ref="C126:C136"/>
    <mergeCell ref="D91:D96"/>
    <mergeCell ref="D97:D102"/>
    <mergeCell ref="C114:C125"/>
    <mergeCell ref="D120:D125"/>
    <mergeCell ref="D126:D131"/>
    <mergeCell ref="D132:D136"/>
    <mergeCell ref="D56:D57"/>
    <mergeCell ref="C112:C113"/>
    <mergeCell ref="A72:N72"/>
    <mergeCell ref="D73:E74"/>
    <mergeCell ref="L56:N56"/>
    <mergeCell ref="D75:E75"/>
    <mergeCell ref="E56:E57"/>
    <mergeCell ref="E83:E84"/>
    <mergeCell ref="D78:E78"/>
    <mergeCell ref="A81:AA81"/>
    <mergeCell ref="A80:AA80"/>
    <mergeCell ref="A41:C52"/>
    <mergeCell ref="D41:D46"/>
    <mergeCell ref="A58:C69"/>
    <mergeCell ref="F56:H56"/>
    <mergeCell ref="I56:K56"/>
    <mergeCell ref="A77:C78"/>
    <mergeCell ref="D76:E76"/>
    <mergeCell ref="I112:K112"/>
    <mergeCell ref="D114:D119"/>
    <mergeCell ref="C29:C31"/>
    <mergeCell ref="D58:D63"/>
    <mergeCell ref="C83:C84"/>
    <mergeCell ref="D85:D90"/>
    <mergeCell ref="D112:D113"/>
    <mergeCell ref="D77:E77"/>
    <mergeCell ref="A111:N111"/>
    <mergeCell ref="A39:C40"/>
    <mergeCell ref="Y112:AA112"/>
    <mergeCell ref="F73:H73"/>
    <mergeCell ref="I73:K73"/>
    <mergeCell ref="L73:N73"/>
    <mergeCell ref="P82:AA82"/>
    <mergeCell ref="V83:X83"/>
    <mergeCell ref="F83:H83"/>
    <mergeCell ref="I83:K83"/>
    <mergeCell ref="P111:AA111"/>
    <mergeCell ref="A110:AA110"/>
    <mergeCell ref="B114:B136"/>
    <mergeCell ref="A112:A113"/>
    <mergeCell ref="B112:B113"/>
    <mergeCell ref="A83:A84"/>
    <mergeCell ref="B83:B84"/>
    <mergeCell ref="A85:A108"/>
    <mergeCell ref="B85:B108"/>
    <mergeCell ref="A114:A136"/>
    <mergeCell ref="D103:D105"/>
    <mergeCell ref="A82:N82"/>
    <mergeCell ref="H30:K30"/>
    <mergeCell ref="A38:N38"/>
    <mergeCell ref="E39:E40"/>
    <mergeCell ref="D64:D69"/>
    <mergeCell ref="A75:C76"/>
    <mergeCell ref="A73:C74"/>
    <mergeCell ref="A56:C57"/>
    <mergeCell ref="F39:H39"/>
    <mergeCell ref="Y83:AA83"/>
    <mergeCell ref="S83:U83"/>
    <mergeCell ref="B1:O1"/>
    <mergeCell ref="A29:A31"/>
    <mergeCell ref="A32:A33"/>
    <mergeCell ref="A34:A35"/>
    <mergeCell ref="M79:O79"/>
    <mergeCell ref="B5:C5"/>
    <mergeCell ref="B29:B31"/>
    <mergeCell ref="D30:G30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36" r:id="rId1"/>
  <rowBreaks count="1" manualBreakCount="1">
    <brk id="78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6"/>
  <sheetViews>
    <sheetView zoomScale="70" zoomScaleNormal="70" zoomScalePageLayoutView="0" workbookViewId="0" topLeftCell="A42">
      <selection activeCell="D121" sqref="D121:D126"/>
    </sheetView>
  </sheetViews>
  <sheetFormatPr defaultColWidth="9.140625" defaultRowHeight="15"/>
  <cols>
    <col min="1" max="1" width="9.140625" style="5" customWidth="1"/>
    <col min="2" max="2" width="6.7109375" style="5" customWidth="1"/>
    <col min="3" max="3" width="33.421875" style="5" customWidth="1"/>
    <col min="4" max="4" width="14.421875" style="5" customWidth="1"/>
    <col min="5" max="5" width="14.421875" style="18" customWidth="1"/>
    <col min="6" max="15" width="14.421875" style="5" customWidth="1"/>
    <col min="16" max="16" width="11.57421875" style="5" customWidth="1"/>
    <col min="17" max="17" width="14.421875" style="5" customWidth="1"/>
    <col min="18" max="18" width="9.140625" style="5" customWidth="1"/>
    <col min="19" max="30" width="12.8515625" style="5" customWidth="1"/>
    <col min="31" max="16384" width="9.140625" style="5" customWidth="1"/>
  </cols>
  <sheetData>
    <row r="1" spans="2:15" ht="36" customHeight="1">
      <c r="B1" s="244" t="s">
        <v>72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0:15" ht="17.25" customHeight="1" thickBot="1">
      <c r="J2" s="23"/>
      <c r="M2" s="24" t="s">
        <v>51</v>
      </c>
      <c r="N2" s="23" t="s">
        <v>49</v>
      </c>
      <c r="O2" s="23"/>
    </row>
    <row r="3" spans="2:15" ht="62.25" customHeight="1">
      <c r="B3" s="358" t="s">
        <v>0</v>
      </c>
      <c r="C3" s="349" t="s">
        <v>1</v>
      </c>
      <c r="D3" s="358" t="s">
        <v>46</v>
      </c>
      <c r="E3" s="360"/>
      <c r="F3" s="360"/>
      <c r="G3" s="360" t="s">
        <v>40</v>
      </c>
      <c r="H3" s="360"/>
      <c r="I3" s="349"/>
      <c r="J3" s="358" t="s">
        <v>46</v>
      </c>
      <c r="K3" s="360"/>
      <c r="L3" s="360"/>
      <c r="M3" s="360" t="s">
        <v>40</v>
      </c>
      <c r="N3" s="360"/>
      <c r="O3" s="349"/>
    </row>
    <row r="4" spans="2:15" ht="25.5" customHeight="1">
      <c r="B4" s="359"/>
      <c r="C4" s="350"/>
      <c r="D4" s="46">
        <v>2016</v>
      </c>
      <c r="E4" s="21">
        <f>D4-1</f>
        <v>2015</v>
      </c>
      <c r="F4" s="21">
        <f>E4-1</f>
        <v>2014</v>
      </c>
      <c r="G4" s="21">
        <f>D4</f>
        <v>2016</v>
      </c>
      <c r="H4" s="21">
        <f>E4</f>
        <v>2015</v>
      </c>
      <c r="I4" s="52">
        <f>F4</f>
        <v>2014</v>
      </c>
      <c r="J4" s="46">
        <v>2016</v>
      </c>
      <c r="K4" s="21">
        <f>J4-1</f>
        <v>2015</v>
      </c>
      <c r="L4" s="21">
        <f>K4-1</f>
        <v>2014</v>
      </c>
      <c r="M4" s="21">
        <f>J4</f>
        <v>2016</v>
      </c>
      <c r="N4" s="21">
        <f>K4</f>
        <v>2015</v>
      </c>
      <c r="O4" s="52">
        <f>L4</f>
        <v>2014</v>
      </c>
    </row>
    <row r="5" spans="2:15" ht="60.75" customHeight="1">
      <c r="B5" s="251" t="s">
        <v>124</v>
      </c>
      <c r="C5" s="252"/>
      <c r="D5" s="361" t="s">
        <v>125</v>
      </c>
      <c r="E5" s="283"/>
      <c r="F5" s="283"/>
      <c r="G5" s="283"/>
      <c r="H5" s="283"/>
      <c r="I5" s="362"/>
      <c r="J5" s="371" t="s">
        <v>126</v>
      </c>
      <c r="K5" s="372"/>
      <c r="L5" s="372"/>
      <c r="M5" s="372"/>
      <c r="N5" s="372"/>
      <c r="O5" s="373"/>
    </row>
    <row r="6" spans="2:15" ht="45">
      <c r="B6" s="44" t="s">
        <v>2</v>
      </c>
      <c r="C6" s="45" t="s">
        <v>3</v>
      </c>
      <c r="D6" s="42">
        <f aca="true" t="shared" si="0" ref="D6:O6">D7+D8+D9+D10+D11+D20</f>
        <v>0</v>
      </c>
      <c r="E6" s="32">
        <f t="shared" si="0"/>
        <v>0</v>
      </c>
      <c r="F6" s="32">
        <f t="shared" si="0"/>
        <v>0</v>
      </c>
      <c r="G6" s="32">
        <f t="shared" si="0"/>
        <v>0</v>
      </c>
      <c r="H6" s="32">
        <f t="shared" si="0"/>
        <v>0</v>
      </c>
      <c r="I6" s="43">
        <f t="shared" si="0"/>
        <v>0</v>
      </c>
      <c r="J6" s="42">
        <f t="shared" si="0"/>
        <v>0</v>
      </c>
      <c r="K6" s="32">
        <f t="shared" si="0"/>
        <v>0</v>
      </c>
      <c r="L6" s="32">
        <f t="shared" si="0"/>
        <v>0</v>
      </c>
      <c r="M6" s="32">
        <f t="shared" si="0"/>
        <v>0</v>
      </c>
      <c r="N6" s="32">
        <f t="shared" si="0"/>
        <v>0</v>
      </c>
      <c r="O6" s="43">
        <f t="shared" si="0"/>
        <v>0</v>
      </c>
    </row>
    <row r="7" spans="2:15" ht="15">
      <c r="B7" s="44" t="s">
        <v>4</v>
      </c>
      <c r="C7" s="45" t="s">
        <v>5</v>
      </c>
      <c r="D7" s="44"/>
      <c r="E7" s="22"/>
      <c r="F7" s="22"/>
      <c r="G7" s="22"/>
      <c r="H7" s="22"/>
      <c r="I7" s="45"/>
      <c r="J7" s="44"/>
      <c r="K7" s="22"/>
      <c r="L7" s="22"/>
      <c r="M7" s="22"/>
      <c r="N7" s="22"/>
      <c r="O7" s="45"/>
    </row>
    <row r="8" spans="2:15" ht="15">
      <c r="B8" s="44" t="s">
        <v>6</v>
      </c>
      <c r="C8" s="45" t="s">
        <v>7</v>
      </c>
      <c r="D8" s="44"/>
      <c r="E8" s="22"/>
      <c r="F8" s="22"/>
      <c r="G8" s="22"/>
      <c r="H8" s="22"/>
      <c r="I8" s="45"/>
      <c r="J8" s="44"/>
      <c r="K8" s="22"/>
      <c r="L8" s="22"/>
      <c r="M8" s="22"/>
      <c r="N8" s="22"/>
      <c r="O8" s="45"/>
    </row>
    <row r="9" spans="2:15" ht="15">
      <c r="B9" s="44" t="s">
        <v>8</v>
      </c>
      <c r="C9" s="45" t="s">
        <v>9</v>
      </c>
      <c r="D9" s="44"/>
      <c r="E9" s="22"/>
      <c r="F9" s="22"/>
      <c r="G9" s="22"/>
      <c r="H9" s="22"/>
      <c r="I9" s="45"/>
      <c r="J9" s="44"/>
      <c r="K9" s="22"/>
      <c r="L9" s="22"/>
      <c r="M9" s="22"/>
      <c r="N9" s="22"/>
      <c r="O9" s="45"/>
    </row>
    <row r="10" spans="2:15" ht="15">
      <c r="B10" s="44" t="s">
        <v>10</v>
      </c>
      <c r="C10" s="45" t="s">
        <v>11</v>
      </c>
      <c r="D10" s="46"/>
      <c r="E10" s="22"/>
      <c r="F10" s="22"/>
      <c r="G10" s="21"/>
      <c r="H10" s="22"/>
      <c r="I10" s="45"/>
      <c r="J10" s="46"/>
      <c r="K10" s="22"/>
      <c r="L10" s="22"/>
      <c r="M10" s="21"/>
      <c r="N10" s="22"/>
      <c r="O10" s="45"/>
    </row>
    <row r="11" spans="2:15" ht="30">
      <c r="B11" s="44" t="s">
        <v>12</v>
      </c>
      <c r="C11" s="45" t="s">
        <v>13</v>
      </c>
      <c r="D11" s="42">
        <f aca="true" t="shared" si="1" ref="D11:O11">D12+D13+D14</f>
        <v>0</v>
      </c>
      <c r="E11" s="32">
        <f t="shared" si="1"/>
        <v>0</v>
      </c>
      <c r="F11" s="32">
        <f t="shared" si="1"/>
        <v>0</v>
      </c>
      <c r="G11" s="32">
        <f t="shared" si="1"/>
        <v>0</v>
      </c>
      <c r="H11" s="32">
        <f t="shared" si="1"/>
        <v>0</v>
      </c>
      <c r="I11" s="43">
        <f t="shared" si="1"/>
        <v>0</v>
      </c>
      <c r="J11" s="42">
        <f t="shared" si="1"/>
        <v>0</v>
      </c>
      <c r="K11" s="32">
        <f t="shared" si="1"/>
        <v>0</v>
      </c>
      <c r="L11" s="32">
        <f t="shared" si="1"/>
        <v>0</v>
      </c>
      <c r="M11" s="32">
        <f t="shared" si="1"/>
        <v>0</v>
      </c>
      <c r="N11" s="32">
        <f t="shared" si="1"/>
        <v>0</v>
      </c>
      <c r="O11" s="43">
        <f t="shared" si="1"/>
        <v>0</v>
      </c>
    </row>
    <row r="12" spans="2:15" ht="30">
      <c r="B12" s="44" t="s">
        <v>14</v>
      </c>
      <c r="C12" s="45" t="s">
        <v>15</v>
      </c>
      <c r="D12" s="44"/>
      <c r="E12" s="22"/>
      <c r="F12" s="22"/>
      <c r="G12" s="22"/>
      <c r="H12" s="22"/>
      <c r="I12" s="45"/>
      <c r="J12" s="44"/>
      <c r="K12" s="22"/>
      <c r="L12" s="22"/>
      <c r="M12" s="22"/>
      <c r="N12" s="22"/>
      <c r="O12" s="45"/>
    </row>
    <row r="13" spans="2:15" ht="45">
      <c r="B13" s="44" t="s">
        <v>16</v>
      </c>
      <c r="C13" s="45" t="s">
        <v>17</v>
      </c>
      <c r="D13" s="44"/>
      <c r="E13" s="22"/>
      <c r="F13" s="22"/>
      <c r="G13" s="22"/>
      <c r="H13" s="22"/>
      <c r="I13" s="45"/>
      <c r="J13" s="44"/>
      <c r="K13" s="22"/>
      <c r="L13" s="22"/>
      <c r="M13" s="22"/>
      <c r="N13" s="22"/>
      <c r="O13" s="45"/>
    </row>
    <row r="14" spans="2:15" ht="45">
      <c r="B14" s="44" t="s">
        <v>18</v>
      </c>
      <c r="C14" s="45" t="s">
        <v>19</v>
      </c>
      <c r="D14" s="42">
        <f aca="true" t="shared" si="2" ref="D14:O14">D15+D16+D17+D18+D19</f>
        <v>0</v>
      </c>
      <c r="E14" s="32">
        <f t="shared" si="2"/>
        <v>0</v>
      </c>
      <c r="F14" s="32">
        <f t="shared" si="2"/>
        <v>0</v>
      </c>
      <c r="G14" s="32">
        <f t="shared" si="2"/>
        <v>0</v>
      </c>
      <c r="H14" s="32">
        <f t="shared" si="2"/>
        <v>0</v>
      </c>
      <c r="I14" s="43">
        <f t="shared" si="2"/>
        <v>0</v>
      </c>
      <c r="J14" s="42">
        <f t="shared" si="2"/>
        <v>0</v>
      </c>
      <c r="K14" s="32">
        <f t="shared" si="2"/>
        <v>0</v>
      </c>
      <c r="L14" s="32">
        <f t="shared" si="2"/>
        <v>0</v>
      </c>
      <c r="M14" s="32">
        <f t="shared" si="2"/>
        <v>0</v>
      </c>
      <c r="N14" s="32">
        <f t="shared" si="2"/>
        <v>0</v>
      </c>
      <c r="O14" s="43">
        <f t="shared" si="2"/>
        <v>0</v>
      </c>
    </row>
    <row r="15" spans="2:15" ht="30">
      <c r="B15" s="44" t="s">
        <v>20</v>
      </c>
      <c r="C15" s="45" t="s">
        <v>21</v>
      </c>
      <c r="D15" s="44"/>
      <c r="E15" s="22"/>
      <c r="F15" s="22"/>
      <c r="G15" s="7"/>
      <c r="H15" s="7"/>
      <c r="I15" s="47"/>
      <c r="J15" s="44"/>
      <c r="K15" s="22"/>
      <c r="L15" s="22"/>
      <c r="M15" s="7"/>
      <c r="N15" s="7"/>
      <c r="O15" s="47"/>
    </row>
    <row r="16" spans="2:15" ht="30">
      <c r="B16" s="44" t="s">
        <v>22</v>
      </c>
      <c r="C16" s="45" t="s">
        <v>23</v>
      </c>
      <c r="D16" s="44"/>
      <c r="E16" s="22"/>
      <c r="F16" s="22"/>
      <c r="G16" s="7"/>
      <c r="H16" s="7"/>
      <c r="I16" s="47"/>
      <c r="J16" s="44"/>
      <c r="K16" s="22"/>
      <c r="L16" s="22"/>
      <c r="M16" s="7"/>
      <c r="N16" s="7"/>
      <c r="O16" s="47"/>
    </row>
    <row r="17" spans="2:15" ht="60">
      <c r="B17" s="44" t="s">
        <v>24</v>
      </c>
      <c r="C17" s="45" t="s">
        <v>25</v>
      </c>
      <c r="D17" s="44"/>
      <c r="E17" s="22"/>
      <c r="F17" s="22"/>
      <c r="G17" s="22"/>
      <c r="H17" s="22"/>
      <c r="I17" s="45"/>
      <c r="J17" s="44"/>
      <c r="K17" s="22"/>
      <c r="L17" s="22"/>
      <c r="M17" s="22"/>
      <c r="N17" s="22"/>
      <c r="O17" s="45"/>
    </row>
    <row r="18" spans="2:15" ht="30">
      <c r="B18" s="44" t="s">
        <v>26</v>
      </c>
      <c r="C18" s="45" t="s">
        <v>27</v>
      </c>
      <c r="D18" s="44"/>
      <c r="E18" s="22"/>
      <c r="F18" s="22"/>
      <c r="G18" s="7"/>
      <c r="H18" s="7"/>
      <c r="I18" s="47"/>
      <c r="J18" s="44"/>
      <c r="K18" s="22"/>
      <c r="L18" s="22"/>
      <c r="M18" s="7"/>
      <c r="N18" s="7"/>
      <c r="O18" s="47"/>
    </row>
    <row r="19" spans="2:15" ht="30">
      <c r="B19" s="44" t="s">
        <v>28</v>
      </c>
      <c r="C19" s="45" t="s">
        <v>29</v>
      </c>
      <c r="D19" s="44"/>
      <c r="E19" s="22"/>
      <c r="F19" s="22"/>
      <c r="G19" s="7"/>
      <c r="H19" s="7"/>
      <c r="I19" s="47"/>
      <c r="J19" s="44"/>
      <c r="K19" s="22"/>
      <c r="L19" s="22"/>
      <c r="M19" s="7"/>
      <c r="N19" s="7"/>
      <c r="O19" s="47"/>
    </row>
    <row r="20" spans="2:15" ht="15">
      <c r="B20" s="44" t="s">
        <v>30</v>
      </c>
      <c r="C20" s="45" t="s">
        <v>31</v>
      </c>
      <c r="D20" s="42">
        <f aca="true" t="shared" si="3" ref="D20:O20">D21+D22+D23+D24</f>
        <v>0</v>
      </c>
      <c r="E20" s="32">
        <f t="shared" si="3"/>
        <v>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43">
        <f t="shared" si="3"/>
        <v>0</v>
      </c>
      <c r="J20" s="4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32">
        <f t="shared" si="3"/>
        <v>0</v>
      </c>
      <c r="O20" s="43">
        <f t="shared" si="3"/>
        <v>0</v>
      </c>
    </row>
    <row r="21" spans="2:15" ht="15">
      <c r="B21" s="44" t="s">
        <v>32</v>
      </c>
      <c r="C21" s="45" t="s">
        <v>33</v>
      </c>
      <c r="D21" s="44"/>
      <c r="E21" s="22"/>
      <c r="F21" s="22"/>
      <c r="G21" s="7"/>
      <c r="H21" s="7"/>
      <c r="I21" s="47"/>
      <c r="J21" s="44"/>
      <c r="K21" s="22"/>
      <c r="L21" s="22"/>
      <c r="M21" s="7"/>
      <c r="N21" s="7"/>
      <c r="O21" s="47"/>
    </row>
    <row r="22" spans="2:15" ht="15">
      <c r="B22" s="44" t="s">
        <v>34</v>
      </c>
      <c r="C22" s="45" t="s">
        <v>35</v>
      </c>
      <c r="D22" s="44"/>
      <c r="E22" s="22"/>
      <c r="F22" s="22"/>
      <c r="G22" s="7"/>
      <c r="H22" s="7"/>
      <c r="I22" s="47"/>
      <c r="J22" s="44"/>
      <c r="K22" s="22"/>
      <c r="L22" s="22"/>
      <c r="M22" s="7"/>
      <c r="N22" s="7"/>
      <c r="O22" s="47"/>
    </row>
    <row r="23" spans="2:15" ht="15">
      <c r="B23" s="44" t="s">
        <v>36</v>
      </c>
      <c r="C23" s="45" t="s">
        <v>37</v>
      </c>
      <c r="D23" s="44"/>
      <c r="E23" s="22"/>
      <c r="F23" s="22"/>
      <c r="G23" s="7"/>
      <c r="H23" s="7"/>
      <c r="I23" s="47"/>
      <c r="J23" s="44"/>
      <c r="K23" s="22"/>
      <c r="L23" s="22"/>
      <c r="M23" s="7"/>
      <c r="N23" s="7"/>
      <c r="O23" s="47"/>
    </row>
    <row r="24" spans="2:15" ht="45.75" thickBot="1">
      <c r="B24" s="48" t="s">
        <v>38</v>
      </c>
      <c r="C24" s="53" t="s">
        <v>39</v>
      </c>
      <c r="D24" s="48"/>
      <c r="E24" s="49"/>
      <c r="F24" s="49"/>
      <c r="G24" s="50"/>
      <c r="H24" s="50"/>
      <c r="I24" s="51"/>
      <c r="J24" s="48"/>
      <c r="K24" s="49"/>
      <c r="L24" s="49"/>
      <c r="M24" s="50"/>
      <c r="N24" s="50"/>
      <c r="O24" s="51"/>
    </row>
    <row r="27" spans="13:15" ht="25.5" customHeight="1">
      <c r="M27" s="33" t="s">
        <v>129</v>
      </c>
      <c r="N27" s="374" t="s">
        <v>50</v>
      </c>
      <c r="O27" s="374"/>
    </row>
    <row r="28" ht="15.75" thickBot="1"/>
    <row r="29" spans="1:15" ht="21.75" customHeight="1">
      <c r="A29" s="245"/>
      <c r="B29" s="253" t="s">
        <v>0</v>
      </c>
      <c r="C29" s="253" t="s">
        <v>41</v>
      </c>
      <c r="D29" s="376" t="s">
        <v>42</v>
      </c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7"/>
    </row>
    <row r="30" spans="1:15" ht="18" customHeight="1">
      <c r="A30" s="246"/>
      <c r="B30" s="254"/>
      <c r="C30" s="254"/>
      <c r="D30" s="256">
        <f>F4</f>
        <v>2014</v>
      </c>
      <c r="E30" s="256"/>
      <c r="F30" s="256"/>
      <c r="G30" s="256"/>
      <c r="H30" s="256">
        <f>E4</f>
        <v>2015</v>
      </c>
      <c r="I30" s="256"/>
      <c r="J30" s="256"/>
      <c r="K30" s="256"/>
      <c r="L30" s="256">
        <f>D4</f>
        <v>2016</v>
      </c>
      <c r="M30" s="256"/>
      <c r="N30" s="256"/>
      <c r="O30" s="375"/>
    </row>
    <row r="31" spans="1:15" ht="86.25" customHeight="1" thickBot="1">
      <c r="A31" s="247"/>
      <c r="B31" s="255"/>
      <c r="C31" s="255"/>
      <c r="D31" s="54" t="s">
        <v>43</v>
      </c>
      <c r="E31" s="54" t="s">
        <v>48</v>
      </c>
      <c r="F31" s="54" t="s">
        <v>44</v>
      </c>
      <c r="G31" s="54" t="s">
        <v>45</v>
      </c>
      <c r="H31" s="54" t="s">
        <v>43</v>
      </c>
      <c r="I31" s="54" t="s">
        <v>48</v>
      </c>
      <c r="J31" s="54" t="s">
        <v>44</v>
      </c>
      <c r="K31" s="54" t="s">
        <v>45</v>
      </c>
      <c r="L31" s="54" t="s">
        <v>43</v>
      </c>
      <c r="M31" s="54" t="s">
        <v>48</v>
      </c>
      <c r="N31" s="54" t="s">
        <v>44</v>
      </c>
      <c r="O31" s="55" t="s">
        <v>45</v>
      </c>
    </row>
    <row r="32" spans="1:15" ht="59.25" customHeight="1">
      <c r="A32" s="248" t="s">
        <v>125</v>
      </c>
      <c r="B32" s="56" t="s">
        <v>2</v>
      </c>
      <c r="C32" s="57" t="s">
        <v>46</v>
      </c>
      <c r="D32" s="58">
        <f>F6*1000</f>
        <v>0</v>
      </c>
      <c r="E32" s="57"/>
      <c r="F32" s="57"/>
      <c r="G32" s="59" t="e">
        <f>D32/E32</f>
        <v>#DIV/0!</v>
      </c>
      <c r="H32" s="58">
        <f>E6*1000</f>
        <v>0</v>
      </c>
      <c r="I32" s="60"/>
      <c r="J32" s="60"/>
      <c r="K32" s="59" t="e">
        <f>H32/I32</f>
        <v>#DIV/0!</v>
      </c>
      <c r="L32" s="58">
        <f>D6*1000</f>
        <v>0</v>
      </c>
      <c r="M32" s="60"/>
      <c r="N32" s="60"/>
      <c r="O32" s="61" t="e">
        <f>L32/M32</f>
        <v>#DIV/0!</v>
      </c>
    </row>
    <row r="33" spans="1:15" ht="45.75" customHeight="1" thickBot="1">
      <c r="A33" s="249"/>
      <c r="B33" s="62" t="s">
        <v>47</v>
      </c>
      <c r="C33" s="63" t="s">
        <v>40</v>
      </c>
      <c r="D33" s="64">
        <f>I6*1000</f>
        <v>0</v>
      </c>
      <c r="E33" s="54"/>
      <c r="F33" s="54"/>
      <c r="G33" s="65" t="e">
        <f>D33/E33</f>
        <v>#DIV/0!</v>
      </c>
      <c r="H33" s="64">
        <f>H6*1000</f>
        <v>0</v>
      </c>
      <c r="I33" s="54"/>
      <c r="J33" s="54"/>
      <c r="K33" s="65" t="e">
        <f>H33/I33</f>
        <v>#DIV/0!</v>
      </c>
      <c r="L33" s="64">
        <f>G6*1000</f>
        <v>0</v>
      </c>
      <c r="M33" s="54"/>
      <c r="N33" s="54"/>
      <c r="O33" s="66" t="e">
        <f>L33/M33</f>
        <v>#DIV/0!</v>
      </c>
    </row>
    <row r="34" spans="1:15" ht="45">
      <c r="A34" s="248" t="s">
        <v>126</v>
      </c>
      <c r="B34" s="56" t="s">
        <v>2</v>
      </c>
      <c r="C34" s="57" t="s">
        <v>46</v>
      </c>
      <c r="D34" s="58">
        <f>L6*1000</f>
        <v>0</v>
      </c>
      <c r="E34" s="57"/>
      <c r="F34" s="57"/>
      <c r="G34" s="59" t="e">
        <f>D34/E34</f>
        <v>#DIV/0!</v>
      </c>
      <c r="H34" s="58">
        <f>K6*1000</f>
        <v>0</v>
      </c>
      <c r="I34" s="60"/>
      <c r="J34" s="60"/>
      <c r="K34" s="59" t="e">
        <f>H34/I34</f>
        <v>#DIV/0!</v>
      </c>
      <c r="L34" s="58">
        <f>J6*1000</f>
        <v>0</v>
      </c>
      <c r="M34" s="60"/>
      <c r="N34" s="60"/>
      <c r="O34" s="61" t="e">
        <f>L34/M34</f>
        <v>#DIV/0!</v>
      </c>
    </row>
    <row r="35" spans="1:15" ht="48.75" customHeight="1" thickBot="1">
      <c r="A35" s="249"/>
      <c r="B35" s="62" t="s">
        <v>47</v>
      </c>
      <c r="C35" s="63" t="s">
        <v>40</v>
      </c>
      <c r="D35" s="64">
        <f>O6*1000</f>
        <v>0</v>
      </c>
      <c r="E35" s="54"/>
      <c r="F35" s="54"/>
      <c r="G35" s="65" t="e">
        <f>D35/E35</f>
        <v>#DIV/0!</v>
      </c>
      <c r="H35" s="64">
        <f>N6*1000</f>
        <v>0</v>
      </c>
      <c r="I35" s="54"/>
      <c r="J35" s="54"/>
      <c r="K35" s="65" t="e">
        <f>H35/I35</f>
        <v>#DIV/0!</v>
      </c>
      <c r="L35" s="64">
        <f>M6*1000</f>
        <v>0</v>
      </c>
      <c r="M35" s="54"/>
      <c r="N35" s="54"/>
      <c r="O35" s="66" t="e">
        <f>L35/M35</f>
        <v>#DIV/0!</v>
      </c>
    </row>
    <row r="38" spans="5:15" ht="23.25">
      <c r="E38" s="122"/>
      <c r="F38" s="123" t="s">
        <v>130</v>
      </c>
      <c r="G38" s="123"/>
      <c r="H38" s="123"/>
      <c r="I38" s="123"/>
      <c r="J38" s="124"/>
      <c r="K38" s="124"/>
      <c r="L38" s="125"/>
      <c r="M38" s="250" t="s">
        <v>52</v>
      </c>
      <c r="N38" s="250"/>
      <c r="O38" s="250"/>
    </row>
    <row r="39" spans="1:30" ht="30.75" customHeight="1">
      <c r="A39" s="307" t="s">
        <v>83</v>
      </c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</row>
    <row r="40" spans="1:30" ht="19.5" customHeight="1" thickBot="1">
      <c r="A40" s="305" t="s">
        <v>127</v>
      </c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</row>
    <row r="41" spans="3:30" ht="19.5" customHeight="1" thickBot="1">
      <c r="C41" s="6"/>
      <c r="E41" s="25"/>
      <c r="F41" s="445" t="s">
        <v>58</v>
      </c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7"/>
      <c r="R41" s="25"/>
      <c r="S41" s="445" t="s">
        <v>59</v>
      </c>
      <c r="T41" s="446"/>
      <c r="U41" s="446"/>
      <c r="V41" s="446"/>
      <c r="W41" s="446"/>
      <c r="X41" s="446"/>
      <c r="Y41" s="446"/>
      <c r="Z41" s="446"/>
      <c r="AA41" s="446"/>
      <c r="AB41" s="446"/>
      <c r="AC41" s="446"/>
      <c r="AD41" s="447"/>
    </row>
    <row r="42" spans="1:30" ht="15" customHeight="1">
      <c r="A42" s="418" t="s">
        <v>86</v>
      </c>
      <c r="B42" s="420" t="s">
        <v>101</v>
      </c>
      <c r="C42" s="382" t="s">
        <v>102</v>
      </c>
      <c r="D42" s="382" t="s">
        <v>103</v>
      </c>
      <c r="E42" s="380" t="s">
        <v>123</v>
      </c>
      <c r="F42" s="388" t="s">
        <v>85</v>
      </c>
      <c r="G42" s="267"/>
      <c r="H42" s="267"/>
      <c r="I42" s="267" t="s">
        <v>84</v>
      </c>
      <c r="J42" s="267"/>
      <c r="K42" s="267"/>
      <c r="L42" s="267" t="s">
        <v>57</v>
      </c>
      <c r="M42" s="267"/>
      <c r="N42" s="267"/>
      <c r="O42" s="384" t="s">
        <v>105</v>
      </c>
      <c r="P42" s="384"/>
      <c r="Q42" s="385"/>
      <c r="R42" s="443"/>
      <c r="S42" s="419" t="s">
        <v>85</v>
      </c>
      <c r="T42" s="267"/>
      <c r="U42" s="267"/>
      <c r="V42" s="267" t="s">
        <v>84</v>
      </c>
      <c r="W42" s="267"/>
      <c r="X42" s="267"/>
      <c r="Y42" s="267" t="s">
        <v>57</v>
      </c>
      <c r="Z42" s="267"/>
      <c r="AA42" s="267"/>
      <c r="AB42" s="384" t="s">
        <v>105</v>
      </c>
      <c r="AC42" s="384"/>
      <c r="AD42" s="385"/>
    </row>
    <row r="43" spans="1:30" ht="15">
      <c r="A43" s="419"/>
      <c r="B43" s="283"/>
      <c r="C43" s="267"/>
      <c r="D43" s="267"/>
      <c r="E43" s="381"/>
      <c r="F43" s="79">
        <f>$F$4</f>
        <v>2014</v>
      </c>
      <c r="G43" s="34">
        <f>$E$4</f>
        <v>2015</v>
      </c>
      <c r="H43" s="34">
        <f>$D$4</f>
        <v>2016</v>
      </c>
      <c r="I43" s="34">
        <f>$F$4</f>
        <v>2014</v>
      </c>
      <c r="J43" s="34">
        <f>$E$4</f>
        <v>2015</v>
      </c>
      <c r="K43" s="34">
        <f>$D$4</f>
        <v>2016</v>
      </c>
      <c r="L43" s="34">
        <f>$F$4</f>
        <v>2014</v>
      </c>
      <c r="M43" s="34">
        <f>$E$4</f>
        <v>2015</v>
      </c>
      <c r="N43" s="34">
        <f>$D$4</f>
        <v>2016</v>
      </c>
      <c r="O43" s="34">
        <f>$F$4</f>
        <v>2014</v>
      </c>
      <c r="P43" s="34">
        <f>$E$4</f>
        <v>2015</v>
      </c>
      <c r="Q43" s="71">
        <f>$D$4</f>
        <v>2016</v>
      </c>
      <c r="R43" s="444"/>
      <c r="S43" s="70" t="s">
        <v>54</v>
      </c>
      <c r="T43" s="34" t="s">
        <v>55</v>
      </c>
      <c r="U43" s="34" t="s">
        <v>56</v>
      </c>
      <c r="V43" s="34" t="s">
        <v>54</v>
      </c>
      <c r="W43" s="34" t="s">
        <v>55</v>
      </c>
      <c r="X43" s="34" t="s">
        <v>56</v>
      </c>
      <c r="Y43" s="34" t="s">
        <v>54</v>
      </c>
      <c r="Z43" s="34" t="s">
        <v>55</v>
      </c>
      <c r="AA43" s="34" t="s">
        <v>56</v>
      </c>
      <c r="AB43" s="34">
        <f>$F$4</f>
        <v>2014</v>
      </c>
      <c r="AC43" s="34">
        <f>$E$4</f>
        <v>2015</v>
      </c>
      <c r="AD43" s="71">
        <f>$D$4</f>
        <v>2016</v>
      </c>
    </row>
    <row r="44" spans="1:30" ht="15" customHeight="1">
      <c r="A44" s="402" t="s">
        <v>90</v>
      </c>
      <c r="B44" s="285" t="s">
        <v>104</v>
      </c>
      <c r="C44" s="284" t="s">
        <v>80</v>
      </c>
      <c r="D44" s="267" t="s">
        <v>78</v>
      </c>
      <c r="E44" s="52" t="s">
        <v>73</v>
      </c>
      <c r="F44" s="79"/>
      <c r="G44" s="34"/>
      <c r="H44" s="34"/>
      <c r="I44" s="34"/>
      <c r="J44" s="34"/>
      <c r="K44" s="34"/>
      <c r="L44" s="7"/>
      <c r="M44" s="7"/>
      <c r="N44" s="7"/>
      <c r="O44" s="35"/>
      <c r="P44" s="35"/>
      <c r="Q44" s="72"/>
      <c r="R44" s="444"/>
      <c r="S44" s="70"/>
      <c r="T44" s="34"/>
      <c r="U44" s="34"/>
      <c r="V44" s="34"/>
      <c r="W44" s="34"/>
      <c r="X44" s="34"/>
      <c r="Y44" s="7"/>
      <c r="Z44" s="7"/>
      <c r="AA44" s="7"/>
      <c r="AB44" s="7"/>
      <c r="AC44" s="7"/>
      <c r="AD44" s="47"/>
    </row>
    <row r="45" spans="1:30" ht="15" customHeight="1">
      <c r="A45" s="402"/>
      <c r="B45" s="285"/>
      <c r="C45" s="284"/>
      <c r="D45" s="267"/>
      <c r="E45" s="52" t="s">
        <v>74</v>
      </c>
      <c r="F45" s="79"/>
      <c r="G45" s="34"/>
      <c r="H45" s="34"/>
      <c r="I45" s="34"/>
      <c r="J45" s="34"/>
      <c r="K45" s="34"/>
      <c r="L45" s="7"/>
      <c r="M45" s="7"/>
      <c r="N45" s="7"/>
      <c r="O45" s="35"/>
      <c r="P45" s="35"/>
      <c r="Q45" s="72"/>
      <c r="R45" s="444"/>
      <c r="S45" s="70"/>
      <c r="T45" s="34"/>
      <c r="U45" s="34"/>
      <c r="V45" s="34"/>
      <c r="W45" s="34"/>
      <c r="X45" s="34"/>
      <c r="Y45" s="7"/>
      <c r="Z45" s="7"/>
      <c r="AA45" s="7"/>
      <c r="AB45" s="7"/>
      <c r="AC45" s="7"/>
      <c r="AD45" s="47"/>
    </row>
    <row r="46" spans="1:30" ht="15" customHeight="1" hidden="1">
      <c r="A46" s="402"/>
      <c r="B46" s="285"/>
      <c r="C46" s="284"/>
      <c r="D46" s="267"/>
      <c r="E46" s="52" t="s">
        <v>75</v>
      </c>
      <c r="F46" s="79"/>
      <c r="G46" s="34"/>
      <c r="H46" s="34"/>
      <c r="I46" s="34"/>
      <c r="J46" s="34"/>
      <c r="K46" s="34"/>
      <c r="L46" s="7"/>
      <c r="M46" s="7"/>
      <c r="N46" s="7"/>
      <c r="O46" s="35"/>
      <c r="P46" s="35"/>
      <c r="Q46" s="72"/>
      <c r="R46" s="444"/>
      <c r="S46" s="70"/>
      <c r="T46" s="34"/>
      <c r="U46" s="34"/>
      <c r="V46" s="34"/>
      <c r="W46" s="34"/>
      <c r="X46" s="34"/>
      <c r="Y46" s="7"/>
      <c r="Z46" s="7"/>
      <c r="AA46" s="7"/>
      <c r="AB46" s="7"/>
      <c r="AC46" s="7"/>
      <c r="AD46" s="47"/>
    </row>
    <row r="47" spans="1:30" ht="15.75" customHeight="1" hidden="1">
      <c r="A47" s="402"/>
      <c r="B47" s="285"/>
      <c r="C47" s="284"/>
      <c r="D47" s="267"/>
      <c r="E47" s="52" t="s">
        <v>76</v>
      </c>
      <c r="F47" s="79"/>
      <c r="G47" s="34"/>
      <c r="H47" s="34"/>
      <c r="I47" s="34"/>
      <c r="J47" s="34"/>
      <c r="K47" s="34"/>
      <c r="L47" s="7"/>
      <c r="M47" s="7"/>
      <c r="N47" s="7"/>
      <c r="O47" s="35"/>
      <c r="P47" s="35"/>
      <c r="Q47" s="72"/>
      <c r="R47" s="444"/>
      <c r="S47" s="70"/>
      <c r="T47" s="34"/>
      <c r="U47" s="34"/>
      <c r="V47" s="34"/>
      <c r="W47" s="34"/>
      <c r="X47" s="34"/>
      <c r="Y47" s="7"/>
      <c r="Z47" s="7"/>
      <c r="AA47" s="7"/>
      <c r="AB47" s="7"/>
      <c r="AC47" s="7"/>
      <c r="AD47" s="47"/>
    </row>
    <row r="48" spans="1:30" ht="13.5" customHeight="1" hidden="1">
      <c r="A48" s="402"/>
      <c r="B48" s="285"/>
      <c r="C48" s="284"/>
      <c r="D48" s="267"/>
      <c r="E48" s="71" t="s">
        <v>77</v>
      </c>
      <c r="F48" s="79"/>
      <c r="G48" s="34"/>
      <c r="H48" s="34"/>
      <c r="I48" s="34"/>
      <c r="J48" s="34"/>
      <c r="K48" s="34"/>
      <c r="L48" s="7"/>
      <c r="M48" s="7"/>
      <c r="N48" s="7"/>
      <c r="O48" s="35"/>
      <c r="P48" s="35"/>
      <c r="Q48" s="72"/>
      <c r="R48" s="444"/>
      <c r="S48" s="70"/>
      <c r="T48" s="34"/>
      <c r="U48" s="34"/>
      <c r="V48" s="34"/>
      <c r="W48" s="34"/>
      <c r="X48" s="34"/>
      <c r="Y48" s="7"/>
      <c r="Z48" s="7"/>
      <c r="AA48" s="7"/>
      <c r="AB48" s="7"/>
      <c r="AC48" s="7"/>
      <c r="AD48" s="47"/>
    </row>
    <row r="49" spans="1:30" ht="15" customHeight="1" hidden="1">
      <c r="A49" s="402"/>
      <c r="B49" s="285"/>
      <c r="C49" s="284"/>
      <c r="D49" s="267"/>
      <c r="E49" s="71" t="s">
        <v>82</v>
      </c>
      <c r="F49" s="79"/>
      <c r="G49" s="34"/>
      <c r="H49" s="34"/>
      <c r="I49" s="34"/>
      <c r="J49" s="34"/>
      <c r="K49" s="14"/>
      <c r="L49" s="7"/>
      <c r="M49" s="7"/>
      <c r="N49" s="7"/>
      <c r="O49" s="35"/>
      <c r="P49" s="35"/>
      <c r="Q49" s="72"/>
      <c r="R49" s="444"/>
      <c r="S49" s="70"/>
      <c r="T49" s="34"/>
      <c r="U49" s="34"/>
      <c r="V49" s="34"/>
      <c r="W49" s="34"/>
      <c r="X49" s="14"/>
      <c r="Y49" s="7"/>
      <c r="Z49" s="7"/>
      <c r="AA49" s="7"/>
      <c r="AB49" s="7"/>
      <c r="AC49" s="7"/>
      <c r="AD49" s="47"/>
    </row>
    <row r="50" spans="1:30" ht="15" customHeight="1">
      <c r="A50" s="402"/>
      <c r="B50" s="285"/>
      <c r="C50" s="284"/>
      <c r="D50" s="267" t="s">
        <v>79</v>
      </c>
      <c r="E50" s="52" t="s">
        <v>73</v>
      </c>
      <c r="F50" s="79"/>
      <c r="G50" s="34"/>
      <c r="H50" s="34"/>
      <c r="I50" s="34"/>
      <c r="J50" s="34"/>
      <c r="K50" s="34"/>
      <c r="L50" s="7"/>
      <c r="M50" s="7"/>
      <c r="N50" s="7"/>
      <c r="O50" s="35"/>
      <c r="P50" s="35"/>
      <c r="Q50" s="72"/>
      <c r="R50" s="444"/>
      <c r="S50" s="70"/>
      <c r="T50" s="34"/>
      <c r="U50" s="34"/>
      <c r="V50" s="34"/>
      <c r="W50" s="34"/>
      <c r="X50" s="34"/>
      <c r="Y50" s="7"/>
      <c r="Z50" s="7"/>
      <c r="AA50" s="7"/>
      <c r="AB50" s="7"/>
      <c r="AC50" s="7"/>
      <c r="AD50" s="47"/>
    </row>
    <row r="51" spans="1:30" ht="15" customHeight="1">
      <c r="A51" s="402"/>
      <c r="B51" s="285"/>
      <c r="C51" s="284"/>
      <c r="D51" s="267"/>
      <c r="E51" s="52" t="s">
        <v>74</v>
      </c>
      <c r="F51" s="79"/>
      <c r="G51" s="34"/>
      <c r="H51" s="34"/>
      <c r="I51" s="34"/>
      <c r="J51" s="34"/>
      <c r="K51" s="34"/>
      <c r="L51" s="7"/>
      <c r="M51" s="7"/>
      <c r="N51" s="7"/>
      <c r="O51" s="35"/>
      <c r="P51" s="35"/>
      <c r="Q51" s="72"/>
      <c r="R51" s="444"/>
      <c r="S51" s="70"/>
      <c r="T51" s="34"/>
      <c r="U51" s="34"/>
      <c r="V51" s="34"/>
      <c r="W51" s="34"/>
      <c r="X51" s="34"/>
      <c r="Y51" s="7"/>
      <c r="Z51" s="7"/>
      <c r="AA51" s="7"/>
      <c r="AB51" s="7"/>
      <c r="AC51" s="7"/>
      <c r="AD51" s="47"/>
    </row>
    <row r="52" spans="1:30" ht="15" customHeight="1">
      <c r="A52" s="402"/>
      <c r="B52" s="285"/>
      <c r="C52" s="284"/>
      <c r="D52" s="267"/>
      <c r="E52" s="52" t="s">
        <v>75</v>
      </c>
      <c r="F52" s="79"/>
      <c r="G52" s="34"/>
      <c r="H52" s="34"/>
      <c r="I52" s="34"/>
      <c r="J52" s="34"/>
      <c r="K52" s="34"/>
      <c r="L52" s="7"/>
      <c r="M52" s="7"/>
      <c r="N52" s="7"/>
      <c r="O52" s="35"/>
      <c r="P52" s="35"/>
      <c r="Q52" s="72"/>
      <c r="R52" s="444"/>
      <c r="S52" s="70"/>
      <c r="T52" s="34"/>
      <c r="U52" s="34"/>
      <c r="V52" s="34"/>
      <c r="W52" s="34"/>
      <c r="X52" s="34"/>
      <c r="Y52" s="7"/>
      <c r="Z52" s="7"/>
      <c r="AA52" s="7"/>
      <c r="AB52" s="7"/>
      <c r="AC52" s="7"/>
      <c r="AD52" s="47"/>
    </row>
    <row r="53" spans="1:30" ht="15.75" customHeight="1" hidden="1">
      <c r="A53" s="402"/>
      <c r="B53" s="285"/>
      <c r="C53" s="284"/>
      <c r="D53" s="267"/>
      <c r="E53" s="52" t="s">
        <v>76</v>
      </c>
      <c r="F53" s="80"/>
      <c r="G53" s="9"/>
      <c r="H53" s="9"/>
      <c r="I53" s="9"/>
      <c r="J53" s="9"/>
      <c r="K53" s="7"/>
      <c r="L53" s="7"/>
      <c r="M53" s="7"/>
      <c r="N53" s="7"/>
      <c r="O53" s="35"/>
      <c r="P53" s="35"/>
      <c r="Q53" s="72"/>
      <c r="R53" s="444"/>
      <c r="S53" s="73"/>
      <c r="T53" s="9"/>
      <c r="U53" s="9"/>
      <c r="V53" s="9"/>
      <c r="W53" s="9"/>
      <c r="X53" s="7"/>
      <c r="Y53" s="7"/>
      <c r="Z53" s="7"/>
      <c r="AA53" s="7"/>
      <c r="AB53" s="7"/>
      <c r="AC53" s="7"/>
      <c r="AD53" s="47"/>
    </row>
    <row r="54" spans="1:30" ht="15" customHeight="1" hidden="1">
      <c r="A54" s="402"/>
      <c r="B54" s="285"/>
      <c r="C54" s="284"/>
      <c r="D54" s="267"/>
      <c r="E54" s="71" t="s">
        <v>77</v>
      </c>
      <c r="F54" s="80"/>
      <c r="G54" s="9"/>
      <c r="H54" s="9"/>
      <c r="I54" s="9"/>
      <c r="J54" s="9"/>
      <c r="K54" s="7"/>
      <c r="L54" s="7"/>
      <c r="M54" s="7"/>
      <c r="N54" s="7"/>
      <c r="O54" s="35"/>
      <c r="P54" s="35"/>
      <c r="Q54" s="72"/>
      <c r="R54" s="444"/>
      <c r="S54" s="73"/>
      <c r="T54" s="9"/>
      <c r="U54" s="9"/>
      <c r="V54" s="9"/>
      <c r="W54" s="9"/>
      <c r="X54" s="7"/>
      <c r="Y54" s="7"/>
      <c r="Z54" s="7"/>
      <c r="AA54" s="7"/>
      <c r="AB54" s="7"/>
      <c r="AC54" s="7"/>
      <c r="AD54" s="47"/>
    </row>
    <row r="55" spans="1:30" ht="15" customHeight="1" hidden="1">
      <c r="A55" s="402"/>
      <c r="B55" s="285"/>
      <c r="C55" s="284"/>
      <c r="D55" s="267"/>
      <c r="E55" s="71" t="s">
        <v>82</v>
      </c>
      <c r="F55" s="80"/>
      <c r="G55" s="9"/>
      <c r="H55" s="9"/>
      <c r="I55" s="9"/>
      <c r="J55" s="9"/>
      <c r="K55" s="7"/>
      <c r="L55" s="7"/>
      <c r="M55" s="7"/>
      <c r="N55" s="7"/>
      <c r="O55" s="35"/>
      <c r="P55" s="35"/>
      <c r="Q55" s="72"/>
      <c r="R55" s="444"/>
      <c r="S55" s="73"/>
      <c r="T55" s="9"/>
      <c r="U55" s="9"/>
      <c r="V55" s="9"/>
      <c r="W55" s="9"/>
      <c r="X55" s="7"/>
      <c r="Y55" s="7"/>
      <c r="Z55" s="7"/>
      <c r="AA55" s="7"/>
      <c r="AB55" s="7"/>
      <c r="AC55" s="7"/>
      <c r="AD55" s="47"/>
    </row>
    <row r="56" spans="1:30" ht="15" customHeight="1">
      <c r="A56" s="402"/>
      <c r="B56" s="285"/>
      <c r="C56" s="284" t="s">
        <v>81</v>
      </c>
      <c r="D56" s="267" t="s">
        <v>78</v>
      </c>
      <c r="E56" s="52" t="s">
        <v>73</v>
      </c>
      <c r="F56" s="80"/>
      <c r="G56" s="9"/>
      <c r="H56" s="9"/>
      <c r="I56" s="9"/>
      <c r="J56" s="9"/>
      <c r="K56" s="7"/>
      <c r="L56" s="7"/>
      <c r="M56" s="7"/>
      <c r="N56" s="7"/>
      <c r="O56" s="35"/>
      <c r="P56" s="35"/>
      <c r="Q56" s="72"/>
      <c r="R56" s="444"/>
      <c r="S56" s="73"/>
      <c r="T56" s="9"/>
      <c r="U56" s="9"/>
      <c r="V56" s="9"/>
      <c r="W56" s="9"/>
      <c r="X56" s="7"/>
      <c r="Y56" s="7"/>
      <c r="Z56" s="7"/>
      <c r="AA56" s="7"/>
      <c r="AB56" s="7"/>
      <c r="AC56" s="7"/>
      <c r="AD56" s="47"/>
    </row>
    <row r="57" spans="1:30" ht="15" customHeight="1">
      <c r="A57" s="402"/>
      <c r="B57" s="285"/>
      <c r="C57" s="284"/>
      <c r="D57" s="267"/>
      <c r="E57" s="52" t="s">
        <v>74</v>
      </c>
      <c r="F57" s="80"/>
      <c r="G57" s="9"/>
      <c r="H57" s="9"/>
      <c r="I57" s="9"/>
      <c r="J57" s="9"/>
      <c r="K57" s="7"/>
      <c r="L57" s="7"/>
      <c r="M57" s="7"/>
      <c r="N57" s="7"/>
      <c r="O57" s="35"/>
      <c r="P57" s="35"/>
      <c r="Q57" s="72"/>
      <c r="R57" s="444"/>
      <c r="S57" s="73"/>
      <c r="T57" s="9"/>
      <c r="U57" s="9"/>
      <c r="V57" s="9"/>
      <c r="W57" s="9"/>
      <c r="X57" s="7"/>
      <c r="Y57" s="7"/>
      <c r="Z57" s="7"/>
      <c r="AA57" s="7"/>
      <c r="AB57" s="7"/>
      <c r="AC57" s="7"/>
      <c r="AD57" s="47"/>
    </row>
    <row r="58" spans="1:30" ht="15" customHeight="1">
      <c r="A58" s="402"/>
      <c r="B58" s="285"/>
      <c r="C58" s="284"/>
      <c r="D58" s="267"/>
      <c r="E58" s="52" t="s">
        <v>75</v>
      </c>
      <c r="F58" s="80"/>
      <c r="G58" s="9"/>
      <c r="H58" s="9"/>
      <c r="I58" s="9"/>
      <c r="J58" s="9"/>
      <c r="K58" s="7"/>
      <c r="L58" s="7"/>
      <c r="M58" s="7"/>
      <c r="N58" s="7"/>
      <c r="O58" s="35"/>
      <c r="P58" s="35"/>
      <c r="Q58" s="72"/>
      <c r="R58" s="444"/>
      <c r="S58" s="73"/>
      <c r="T58" s="9"/>
      <c r="U58" s="9"/>
      <c r="V58" s="9"/>
      <c r="W58" s="9"/>
      <c r="X58" s="7"/>
      <c r="Y58" s="7"/>
      <c r="Z58" s="7"/>
      <c r="AA58" s="7"/>
      <c r="AB58" s="7"/>
      <c r="AC58" s="7"/>
      <c r="AD58" s="47"/>
    </row>
    <row r="59" spans="1:30" ht="15" customHeight="1" hidden="1">
      <c r="A59" s="402"/>
      <c r="B59" s="285"/>
      <c r="C59" s="284"/>
      <c r="D59" s="267"/>
      <c r="E59" s="52" t="s">
        <v>76</v>
      </c>
      <c r="F59" s="80"/>
      <c r="G59" s="9"/>
      <c r="H59" s="9"/>
      <c r="I59" s="9"/>
      <c r="J59" s="9"/>
      <c r="K59" s="7"/>
      <c r="L59" s="7"/>
      <c r="M59" s="7"/>
      <c r="N59" s="7"/>
      <c r="O59" s="35"/>
      <c r="P59" s="35"/>
      <c r="Q59" s="72"/>
      <c r="R59" s="444"/>
      <c r="S59" s="73"/>
      <c r="T59" s="9"/>
      <c r="U59" s="9"/>
      <c r="V59" s="9"/>
      <c r="W59" s="9"/>
      <c r="X59" s="7"/>
      <c r="Y59" s="7"/>
      <c r="Z59" s="7"/>
      <c r="AA59" s="7"/>
      <c r="AB59" s="7"/>
      <c r="AC59" s="7"/>
      <c r="AD59" s="47"/>
    </row>
    <row r="60" spans="1:30" ht="15" customHeight="1" hidden="1">
      <c r="A60" s="402"/>
      <c r="B60" s="285"/>
      <c r="C60" s="284"/>
      <c r="D60" s="267"/>
      <c r="E60" s="71" t="s">
        <v>77</v>
      </c>
      <c r="F60" s="81"/>
      <c r="G60" s="10"/>
      <c r="H60" s="10"/>
      <c r="I60" s="10"/>
      <c r="J60" s="10"/>
      <c r="K60" s="7"/>
      <c r="L60" s="7"/>
      <c r="M60" s="7"/>
      <c r="N60" s="7"/>
      <c r="O60" s="35"/>
      <c r="P60" s="35"/>
      <c r="Q60" s="72"/>
      <c r="R60" s="444"/>
      <c r="S60" s="74"/>
      <c r="T60" s="10"/>
      <c r="U60" s="10"/>
      <c r="V60" s="10"/>
      <c r="W60" s="10"/>
      <c r="X60" s="7"/>
      <c r="Y60" s="7"/>
      <c r="Z60" s="7"/>
      <c r="AA60" s="7"/>
      <c r="AB60" s="7"/>
      <c r="AC60" s="7"/>
      <c r="AD60" s="47"/>
    </row>
    <row r="61" spans="1:30" ht="15.75" customHeight="1" hidden="1">
      <c r="A61" s="402"/>
      <c r="B61" s="285"/>
      <c r="C61" s="284"/>
      <c r="D61" s="267"/>
      <c r="E61" s="71" t="s">
        <v>82</v>
      </c>
      <c r="F61" s="82"/>
      <c r="G61" s="7"/>
      <c r="H61" s="7"/>
      <c r="I61" s="7"/>
      <c r="J61" s="7"/>
      <c r="K61" s="7"/>
      <c r="L61" s="7"/>
      <c r="M61" s="7"/>
      <c r="N61" s="7"/>
      <c r="O61" s="35"/>
      <c r="P61" s="35"/>
      <c r="Q61" s="72"/>
      <c r="R61" s="444"/>
      <c r="S61" s="75"/>
      <c r="T61" s="7"/>
      <c r="U61" s="7"/>
      <c r="V61" s="7"/>
      <c r="W61" s="7"/>
      <c r="X61" s="7"/>
      <c r="Y61" s="7"/>
      <c r="Z61" s="7"/>
      <c r="AA61" s="7"/>
      <c r="AB61" s="7"/>
      <c r="AC61" s="7"/>
      <c r="AD61" s="47"/>
    </row>
    <row r="62" spans="1:30" ht="15" customHeight="1">
      <c r="A62" s="402"/>
      <c r="B62" s="285"/>
      <c r="C62" s="284"/>
      <c r="D62" s="267" t="s">
        <v>79</v>
      </c>
      <c r="E62" s="52" t="s">
        <v>73</v>
      </c>
      <c r="F62" s="82"/>
      <c r="G62" s="7"/>
      <c r="H62" s="7"/>
      <c r="I62" s="7"/>
      <c r="J62" s="7"/>
      <c r="K62" s="7"/>
      <c r="L62" s="7"/>
      <c r="M62" s="7"/>
      <c r="N62" s="7"/>
      <c r="O62" s="35"/>
      <c r="P62" s="35"/>
      <c r="Q62" s="72"/>
      <c r="R62" s="444"/>
      <c r="S62" s="75"/>
      <c r="T62" s="7"/>
      <c r="U62" s="7"/>
      <c r="V62" s="7"/>
      <c r="W62" s="7"/>
      <c r="X62" s="7"/>
      <c r="Y62" s="7"/>
      <c r="Z62" s="7"/>
      <c r="AA62" s="7"/>
      <c r="AB62" s="7"/>
      <c r="AC62" s="7"/>
      <c r="AD62" s="47"/>
    </row>
    <row r="63" spans="1:30" ht="15" customHeight="1">
      <c r="A63" s="402"/>
      <c r="B63" s="285"/>
      <c r="C63" s="284"/>
      <c r="D63" s="267"/>
      <c r="E63" s="52" t="s">
        <v>74</v>
      </c>
      <c r="F63" s="82"/>
      <c r="G63" s="7"/>
      <c r="H63" s="7"/>
      <c r="I63" s="7"/>
      <c r="J63" s="7"/>
      <c r="K63" s="7"/>
      <c r="L63" s="7"/>
      <c r="M63" s="7"/>
      <c r="N63" s="7"/>
      <c r="O63" s="35"/>
      <c r="P63" s="35"/>
      <c r="Q63" s="72"/>
      <c r="R63" s="444"/>
      <c r="S63" s="75"/>
      <c r="T63" s="7"/>
      <c r="U63" s="7"/>
      <c r="V63" s="7"/>
      <c r="W63" s="7"/>
      <c r="X63" s="7"/>
      <c r="Y63" s="7"/>
      <c r="Z63" s="7"/>
      <c r="AA63" s="7"/>
      <c r="AB63" s="7"/>
      <c r="AC63" s="7"/>
      <c r="AD63" s="47"/>
    </row>
    <row r="64" spans="1:30" ht="15" customHeight="1">
      <c r="A64" s="402"/>
      <c r="B64" s="285"/>
      <c r="C64" s="284"/>
      <c r="D64" s="267"/>
      <c r="E64" s="52" t="s">
        <v>75</v>
      </c>
      <c r="F64" s="82"/>
      <c r="G64" s="7"/>
      <c r="H64" s="7"/>
      <c r="I64" s="7"/>
      <c r="J64" s="7"/>
      <c r="K64" s="7"/>
      <c r="L64" s="7"/>
      <c r="M64" s="7"/>
      <c r="N64" s="7"/>
      <c r="O64" s="35"/>
      <c r="P64" s="35"/>
      <c r="Q64" s="72"/>
      <c r="R64" s="444"/>
      <c r="S64" s="75"/>
      <c r="T64" s="7"/>
      <c r="U64" s="7"/>
      <c r="V64" s="7"/>
      <c r="W64" s="7"/>
      <c r="X64" s="7"/>
      <c r="Y64" s="7"/>
      <c r="Z64" s="7"/>
      <c r="AA64" s="7"/>
      <c r="AB64" s="7"/>
      <c r="AC64" s="7"/>
      <c r="AD64" s="47"/>
    </row>
    <row r="65" spans="1:30" ht="15" customHeight="1" hidden="1">
      <c r="A65" s="402"/>
      <c r="B65" s="285"/>
      <c r="C65" s="284"/>
      <c r="D65" s="267"/>
      <c r="E65" s="52" t="s">
        <v>76</v>
      </c>
      <c r="F65" s="82"/>
      <c r="G65" s="7"/>
      <c r="H65" s="7"/>
      <c r="I65" s="7"/>
      <c r="J65" s="7"/>
      <c r="K65" s="7"/>
      <c r="L65" s="7"/>
      <c r="M65" s="7"/>
      <c r="N65" s="7"/>
      <c r="O65" s="35"/>
      <c r="P65" s="35"/>
      <c r="Q65" s="72"/>
      <c r="R65" s="444"/>
      <c r="S65" s="75"/>
      <c r="T65" s="7"/>
      <c r="U65" s="7"/>
      <c r="V65" s="7"/>
      <c r="W65" s="7"/>
      <c r="X65" s="7"/>
      <c r="Y65" s="7"/>
      <c r="Z65" s="7"/>
      <c r="AA65" s="7"/>
      <c r="AB65" s="7"/>
      <c r="AC65" s="7"/>
      <c r="AD65" s="47"/>
    </row>
    <row r="66" spans="1:30" ht="15" customHeight="1" hidden="1">
      <c r="A66" s="402"/>
      <c r="B66" s="285"/>
      <c r="C66" s="284"/>
      <c r="D66" s="267"/>
      <c r="E66" s="71" t="s">
        <v>77</v>
      </c>
      <c r="F66" s="82"/>
      <c r="G66" s="7"/>
      <c r="H66" s="7"/>
      <c r="I66" s="7"/>
      <c r="J66" s="7"/>
      <c r="K66" s="7"/>
      <c r="L66" s="7"/>
      <c r="M66" s="7"/>
      <c r="N66" s="7"/>
      <c r="O66" s="35"/>
      <c r="P66" s="35"/>
      <c r="Q66" s="72"/>
      <c r="R66" s="444"/>
      <c r="S66" s="75"/>
      <c r="T66" s="7"/>
      <c r="U66" s="7"/>
      <c r="V66" s="7"/>
      <c r="W66" s="7"/>
      <c r="X66" s="7"/>
      <c r="Y66" s="7"/>
      <c r="Z66" s="7"/>
      <c r="AA66" s="7"/>
      <c r="AB66" s="7"/>
      <c r="AC66" s="7"/>
      <c r="AD66" s="47"/>
    </row>
    <row r="67" spans="1:30" ht="15.75" customHeight="1" hidden="1">
      <c r="A67" s="402"/>
      <c r="B67" s="285"/>
      <c r="C67" s="284"/>
      <c r="D67" s="267"/>
      <c r="E67" s="71" t="s">
        <v>82</v>
      </c>
      <c r="F67" s="82"/>
      <c r="G67" s="7"/>
      <c r="H67" s="7"/>
      <c r="I67" s="7"/>
      <c r="J67" s="7"/>
      <c r="K67" s="7"/>
      <c r="L67" s="7"/>
      <c r="M67" s="7"/>
      <c r="N67" s="7"/>
      <c r="O67" s="35"/>
      <c r="P67" s="35"/>
      <c r="Q67" s="72"/>
      <c r="R67" s="444"/>
      <c r="S67" s="75"/>
      <c r="T67" s="7"/>
      <c r="U67" s="7"/>
      <c r="V67" s="7"/>
      <c r="W67" s="7"/>
      <c r="X67" s="7"/>
      <c r="Y67" s="7"/>
      <c r="Z67" s="7"/>
      <c r="AA67" s="7"/>
      <c r="AB67" s="7"/>
      <c r="AC67" s="7"/>
      <c r="AD67" s="47"/>
    </row>
    <row r="68" spans="1:30" ht="15" customHeight="1">
      <c r="A68" s="402" t="s">
        <v>100</v>
      </c>
      <c r="B68" s="285" t="s">
        <v>104</v>
      </c>
      <c r="C68" s="284" t="s">
        <v>80</v>
      </c>
      <c r="D68" s="267" t="s">
        <v>78</v>
      </c>
      <c r="E68" s="52" t="s">
        <v>73</v>
      </c>
      <c r="F68" s="82"/>
      <c r="G68" s="7"/>
      <c r="H68" s="7"/>
      <c r="I68" s="7"/>
      <c r="J68" s="7"/>
      <c r="K68" s="7"/>
      <c r="L68" s="7"/>
      <c r="M68" s="7"/>
      <c r="N68" s="7"/>
      <c r="O68" s="35"/>
      <c r="P68" s="35"/>
      <c r="Q68" s="72"/>
      <c r="R68" s="444"/>
      <c r="S68" s="75"/>
      <c r="T68" s="7"/>
      <c r="U68" s="7"/>
      <c r="V68" s="7"/>
      <c r="W68" s="7"/>
      <c r="X68" s="7"/>
      <c r="Y68" s="7"/>
      <c r="Z68" s="7"/>
      <c r="AA68" s="7"/>
      <c r="AB68" s="7"/>
      <c r="AC68" s="7"/>
      <c r="AD68" s="47"/>
    </row>
    <row r="69" spans="1:30" ht="15" customHeight="1">
      <c r="A69" s="402"/>
      <c r="B69" s="285"/>
      <c r="C69" s="284"/>
      <c r="D69" s="267"/>
      <c r="E69" s="52" t="s">
        <v>74</v>
      </c>
      <c r="F69" s="82"/>
      <c r="G69" s="7"/>
      <c r="H69" s="7"/>
      <c r="I69" s="7"/>
      <c r="J69" s="7"/>
      <c r="K69" s="7"/>
      <c r="L69" s="7"/>
      <c r="M69" s="7"/>
      <c r="N69" s="7"/>
      <c r="O69" s="35"/>
      <c r="P69" s="35"/>
      <c r="Q69" s="72"/>
      <c r="R69" s="444"/>
      <c r="S69" s="75"/>
      <c r="T69" s="7"/>
      <c r="U69" s="7"/>
      <c r="V69" s="7"/>
      <c r="W69" s="7"/>
      <c r="X69" s="7"/>
      <c r="Y69" s="7"/>
      <c r="Z69" s="7"/>
      <c r="AA69" s="7"/>
      <c r="AB69" s="7"/>
      <c r="AC69" s="7"/>
      <c r="AD69" s="47"/>
    </row>
    <row r="70" spans="1:30" ht="15" customHeight="1" hidden="1">
      <c r="A70" s="402"/>
      <c r="B70" s="285"/>
      <c r="C70" s="284"/>
      <c r="D70" s="267"/>
      <c r="E70" s="52" t="s">
        <v>75</v>
      </c>
      <c r="F70" s="82"/>
      <c r="G70" s="7"/>
      <c r="H70" s="7"/>
      <c r="I70" s="7"/>
      <c r="J70" s="7"/>
      <c r="K70" s="7"/>
      <c r="L70" s="7"/>
      <c r="M70" s="7"/>
      <c r="N70" s="7"/>
      <c r="O70" s="35"/>
      <c r="P70" s="35"/>
      <c r="Q70" s="72"/>
      <c r="R70" s="444"/>
      <c r="S70" s="75"/>
      <c r="T70" s="7"/>
      <c r="U70" s="7"/>
      <c r="V70" s="7"/>
      <c r="W70" s="7"/>
      <c r="X70" s="7"/>
      <c r="Y70" s="7"/>
      <c r="Z70" s="7"/>
      <c r="AA70" s="7"/>
      <c r="AB70" s="7"/>
      <c r="AC70" s="7"/>
      <c r="AD70" s="47"/>
    </row>
    <row r="71" spans="1:30" ht="15" customHeight="1" hidden="1">
      <c r="A71" s="402"/>
      <c r="B71" s="285"/>
      <c r="C71" s="284"/>
      <c r="D71" s="267"/>
      <c r="E71" s="52" t="s">
        <v>76</v>
      </c>
      <c r="F71" s="82"/>
      <c r="G71" s="7"/>
      <c r="H71" s="7"/>
      <c r="I71" s="7"/>
      <c r="J71" s="7"/>
      <c r="K71" s="7"/>
      <c r="L71" s="7"/>
      <c r="M71" s="7"/>
      <c r="N71" s="7"/>
      <c r="O71" s="35"/>
      <c r="P71" s="35"/>
      <c r="Q71" s="72"/>
      <c r="R71" s="444"/>
      <c r="S71" s="75"/>
      <c r="T71" s="7"/>
      <c r="U71" s="7"/>
      <c r="V71" s="7"/>
      <c r="W71" s="7"/>
      <c r="X71" s="7"/>
      <c r="Y71" s="7"/>
      <c r="Z71" s="7"/>
      <c r="AA71" s="7"/>
      <c r="AB71" s="7"/>
      <c r="AC71" s="7"/>
      <c r="AD71" s="47"/>
    </row>
    <row r="72" spans="1:30" ht="15" customHeight="1" hidden="1">
      <c r="A72" s="402"/>
      <c r="B72" s="285"/>
      <c r="C72" s="284"/>
      <c r="D72" s="267"/>
      <c r="E72" s="71" t="s">
        <v>77</v>
      </c>
      <c r="F72" s="82"/>
      <c r="G72" s="7"/>
      <c r="H72" s="7"/>
      <c r="I72" s="7"/>
      <c r="J72" s="7"/>
      <c r="K72" s="7"/>
      <c r="L72" s="7"/>
      <c r="M72" s="7"/>
      <c r="N72" s="7"/>
      <c r="O72" s="35"/>
      <c r="P72" s="35"/>
      <c r="Q72" s="72"/>
      <c r="R72" s="444"/>
      <c r="S72" s="75"/>
      <c r="T72" s="7"/>
      <c r="U72" s="7"/>
      <c r="V72" s="7"/>
      <c r="W72" s="7"/>
      <c r="X72" s="7"/>
      <c r="Y72" s="7"/>
      <c r="Z72" s="7"/>
      <c r="AA72" s="7"/>
      <c r="AB72" s="7"/>
      <c r="AC72" s="7"/>
      <c r="AD72" s="47"/>
    </row>
    <row r="73" spans="1:30" ht="15.75" customHeight="1" hidden="1">
      <c r="A73" s="402"/>
      <c r="B73" s="285"/>
      <c r="C73" s="284"/>
      <c r="D73" s="267"/>
      <c r="E73" s="71" t="s">
        <v>82</v>
      </c>
      <c r="F73" s="82"/>
      <c r="G73" s="7"/>
      <c r="H73" s="7"/>
      <c r="I73" s="7"/>
      <c r="J73" s="7"/>
      <c r="K73" s="7"/>
      <c r="L73" s="7"/>
      <c r="M73" s="7"/>
      <c r="N73" s="7"/>
      <c r="O73" s="35"/>
      <c r="P73" s="35"/>
      <c r="Q73" s="72"/>
      <c r="R73" s="444"/>
      <c r="S73" s="75"/>
      <c r="T73" s="7"/>
      <c r="U73" s="7"/>
      <c r="V73" s="7"/>
      <c r="W73" s="7"/>
      <c r="X73" s="7"/>
      <c r="Y73" s="7"/>
      <c r="Z73" s="7"/>
      <c r="AA73" s="7"/>
      <c r="AB73" s="7"/>
      <c r="AC73" s="7"/>
      <c r="AD73" s="47"/>
    </row>
    <row r="74" spans="1:30" ht="15" customHeight="1">
      <c r="A74" s="402"/>
      <c r="B74" s="285"/>
      <c r="C74" s="284"/>
      <c r="D74" s="267" t="s">
        <v>79</v>
      </c>
      <c r="E74" s="52" t="s">
        <v>73</v>
      </c>
      <c r="F74" s="82"/>
      <c r="G74" s="7"/>
      <c r="H74" s="7"/>
      <c r="I74" s="7"/>
      <c r="J74" s="7"/>
      <c r="K74" s="7"/>
      <c r="L74" s="7"/>
      <c r="M74" s="7"/>
      <c r="N74" s="7"/>
      <c r="O74" s="35"/>
      <c r="P74" s="35"/>
      <c r="Q74" s="72"/>
      <c r="R74" s="444"/>
      <c r="S74" s="75"/>
      <c r="T74" s="7"/>
      <c r="U74" s="7"/>
      <c r="V74" s="7"/>
      <c r="W74" s="7"/>
      <c r="X74" s="7"/>
      <c r="Y74" s="7"/>
      <c r="Z74" s="7"/>
      <c r="AA74" s="7"/>
      <c r="AB74" s="7"/>
      <c r="AC74" s="7"/>
      <c r="AD74" s="47"/>
    </row>
    <row r="75" spans="1:30" ht="15" customHeight="1">
      <c r="A75" s="402"/>
      <c r="B75" s="285"/>
      <c r="C75" s="284"/>
      <c r="D75" s="267"/>
      <c r="E75" s="52" t="s">
        <v>74</v>
      </c>
      <c r="F75" s="82"/>
      <c r="G75" s="7"/>
      <c r="H75" s="7"/>
      <c r="I75" s="7"/>
      <c r="J75" s="7"/>
      <c r="K75" s="7"/>
      <c r="L75" s="7"/>
      <c r="M75" s="7"/>
      <c r="N75" s="7"/>
      <c r="O75" s="35"/>
      <c r="P75" s="35"/>
      <c r="Q75" s="72"/>
      <c r="R75" s="444"/>
      <c r="S75" s="75"/>
      <c r="T75" s="7"/>
      <c r="U75" s="7"/>
      <c r="V75" s="7"/>
      <c r="W75" s="7"/>
      <c r="X75" s="7"/>
      <c r="Y75" s="7"/>
      <c r="Z75" s="7"/>
      <c r="AA75" s="7"/>
      <c r="AB75" s="7"/>
      <c r="AC75" s="7"/>
      <c r="AD75" s="47"/>
    </row>
    <row r="76" spans="1:30" ht="15" customHeight="1">
      <c r="A76" s="402"/>
      <c r="B76" s="285"/>
      <c r="C76" s="284"/>
      <c r="D76" s="267"/>
      <c r="E76" s="52" t="s">
        <v>75</v>
      </c>
      <c r="F76" s="82"/>
      <c r="G76" s="7"/>
      <c r="H76" s="7"/>
      <c r="I76" s="7"/>
      <c r="J76" s="7"/>
      <c r="K76" s="7"/>
      <c r="L76" s="7"/>
      <c r="M76" s="7"/>
      <c r="N76" s="7"/>
      <c r="O76" s="35"/>
      <c r="P76" s="35"/>
      <c r="Q76" s="72"/>
      <c r="R76" s="444"/>
      <c r="S76" s="75"/>
      <c r="T76" s="7"/>
      <c r="U76" s="7"/>
      <c r="V76" s="7"/>
      <c r="W76" s="7"/>
      <c r="X76" s="7"/>
      <c r="Y76" s="7"/>
      <c r="Z76" s="7"/>
      <c r="AA76" s="7"/>
      <c r="AB76" s="7"/>
      <c r="AC76" s="7"/>
      <c r="AD76" s="47"/>
    </row>
    <row r="77" spans="1:30" ht="15" customHeight="1" hidden="1">
      <c r="A77" s="402"/>
      <c r="B77" s="285"/>
      <c r="C77" s="284"/>
      <c r="D77" s="267"/>
      <c r="E77" s="52" t="s">
        <v>76</v>
      </c>
      <c r="F77" s="82"/>
      <c r="G77" s="7"/>
      <c r="H77" s="7"/>
      <c r="I77" s="7"/>
      <c r="J77" s="7"/>
      <c r="K77" s="7"/>
      <c r="L77" s="7"/>
      <c r="M77" s="7"/>
      <c r="N77" s="7"/>
      <c r="O77" s="35"/>
      <c r="P77" s="35"/>
      <c r="Q77" s="72"/>
      <c r="R77" s="444"/>
      <c r="S77" s="75"/>
      <c r="T77" s="7"/>
      <c r="U77" s="7"/>
      <c r="V77" s="7"/>
      <c r="W77" s="7"/>
      <c r="X77" s="7"/>
      <c r="Y77" s="7"/>
      <c r="Z77" s="7"/>
      <c r="AA77" s="7"/>
      <c r="AB77" s="7"/>
      <c r="AC77" s="7"/>
      <c r="AD77" s="47"/>
    </row>
    <row r="78" spans="1:30" ht="15" customHeight="1" hidden="1">
      <c r="A78" s="402"/>
      <c r="B78" s="285"/>
      <c r="C78" s="284"/>
      <c r="D78" s="267"/>
      <c r="E78" s="71" t="s">
        <v>77</v>
      </c>
      <c r="F78" s="82"/>
      <c r="G78" s="7"/>
      <c r="H78" s="7"/>
      <c r="I78" s="7"/>
      <c r="J78" s="7"/>
      <c r="K78" s="7"/>
      <c r="L78" s="7"/>
      <c r="M78" s="7"/>
      <c r="N78" s="7"/>
      <c r="O78" s="35"/>
      <c r="P78" s="35"/>
      <c r="Q78" s="72"/>
      <c r="R78" s="444"/>
      <c r="S78" s="75"/>
      <c r="T78" s="7"/>
      <c r="U78" s="7"/>
      <c r="V78" s="7"/>
      <c r="W78" s="7"/>
      <c r="X78" s="7"/>
      <c r="Y78" s="7"/>
      <c r="Z78" s="7"/>
      <c r="AA78" s="7"/>
      <c r="AB78" s="7"/>
      <c r="AC78" s="7"/>
      <c r="AD78" s="47"/>
    </row>
    <row r="79" spans="1:30" ht="15.75" customHeight="1" hidden="1">
      <c r="A79" s="402"/>
      <c r="B79" s="285"/>
      <c r="C79" s="284"/>
      <c r="D79" s="267"/>
      <c r="E79" s="71" t="s">
        <v>82</v>
      </c>
      <c r="F79" s="82"/>
      <c r="G79" s="7"/>
      <c r="H79" s="7"/>
      <c r="I79" s="7"/>
      <c r="J79" s="7"/>
      <c r="K79" s="7"/>
      <c r="L79" s="7"/>
      <c r="M79" s="7"/>
      <c r="N79" s="7"/>
      <c r="O79" s="35"/>
      <c r="P79" s="35"/>
      <c r="Q79" s="72"/>
      <c r="R79" s="444"/>
      <c r="S79" s="75"/>
      <c r="T79" s="7"/>
      <c r="U79" s="7"/>
      <c r="V79" s="7"/>
      <c r="W79" s="7"/>
      <c r="X79" s="7"/>
      <c r="Y79" s="7"/>
      <c r="Z79" s="7"/>
      <c r="AA79" s="7"/>
      <c r="AB79" s="7"/>
      <c r="AC79" s="7"/>
      <c r="AD79" s="47"/>
    </row>
    <row r="80" spans="1:30" ht="15" customHeight="1">
      <c r="A80" s="402"/>
      <c r="B80" s="285"/>
      <c r="C80" s="284" t="s">
        <v>81</v>
      </c>
      <c r="D80" s="267" t="s">
        <v>78</v>
      </c>
      <c r="E80" s="52" t="s">
        <v>73</v>
      </c>
      <c r="F80" s="82"/>
      <c r="G80" s="7"/>
      <c r="H80" s="7"/>
      <c r="I80" s="7"/>
      <c r="J80" s="7"/>
      <c r="K80" s="7"/>
      <c r="L80" s="7"/>
      <c r="M80" s="7"/>
      <c r="N80" s="7"/>
      <c r="O80" s="35"/>
      <c r="P80" s="35"/>
      <c r="Q80" s="72"/>
      <c r="R80" s="444"/>
      <c r="S80" s="75"/>
      <c r="T80" s="7"/>
      <c r="U80" s="7"/>
      <c r="V80" s="7"/>
      <c r="W80" s="7"/>
      <c r="X80" s="7"/>
      <c r="Y80" s="7"/>
      <c r="Z80" s="7"/>
      <c r="AA80" s="7"/>
      <c r="AB80" s="7"/>
      <c r="AC80" s="7"/>
      <c r="AD80" s="47"/>
    </row>
    <row r="81" spans="1:30" ht="15" customHeight="1">
      <c r="A81" s="402"/>
      <c r="B81" s="285"/>
      <c r="C81" s="284"/>
      <c r="D81" s="267"/>
      <c r="E81" s="52" t="s">
        <v>74</v>
      </c>
      <c r="F81" s="82"/>
      <c r="G81" s="7"/>
      <c r="H81" s="7"/>
      <c r="I81" s="7"/>
      <c r="J81" s="7"/>
      <c r="K81" s="7"/>
      <c r="L81" s="7"/>
      <c r="M81" s="7"/>
      <c r="N81" s="7"/>
      <c r="O81" s="35"/>
      <c r="P81" s="35"/>
      <c r="Q81" s="72"/>
      <c r="R81" s="444"/>
      <c r="S81" s="75"/>
      <c r="T81" s="7"/>
      <c r="U81" s="7"/>
      <c r="V81" s="7"/>
      <c r="W81" s="7"/>
      <c r="X81" s="7"/>
      <c r="Y81" s="7"/>
      <c r="Z81" s="7"/>
      <c r="AA81" s="7"/>
      <c r="AB81" s="7"/>
      <c r="AC81" s="7"/>
      <c r="AD81" s="47"/>
    </row>
    <row r="82" spans="1:30" ht="15" customHeight="1" hidden="1">
      <c r="A82" s="402"/>
      <c r="B82" s="285"/>
      <c r="C82" s="284"/>
      <c r="D82" s="267"/>
      <c r="E82" s="52" t="s">
        <v>75</v>
      </c>
      <c r="F82" s="82"/>
      <c r="G82" s="7"/>
      <c r="H82" s="7"/>
      <c r="I82" s="7"/>
      <c r="J82" s="7"/>
      <c r="K82" s="7"/>
      <c r="L82" s="7"/>
      <c r="M82" s="7"/>
      <c r="N82" s="7"/>
      <c r="O82" s="35"/>
      <c r="P82" s="35"/>
      <c r="Q82" s="72"/>
      <c r="R82" s="444"/>
      <c r="S82" s="75"/>
      <c r="T82" s="7"/>
      <c r="U82" s="7"/>
      <c r="V82" s="7"/>
      <c r="W82" s="7"/>
      <c r="X82" s="7"/>
      <c r="Y82" s="7"/>
      <c r="Z82" s="7"/>
      <c r="AA82" s="7"/>
      <c r="AB82" s="7"/>
      <c r="AC82" s="7"/>
      <c r="AD82" s="47"/>
    </row>
    <row r="83" spans="1:30" ht="15" customHeight="1" hidden="1">
      <c r="A83" s="402"/>
      <c r="B83" s="285"/>
      <c r="C83" s="284"/>
      <c r="D83" s="267"/>
      <c r="E83" s="52" t="s">
        <v>76</v>
      </c>
      <c r="F83" s="82"/>
      <c r="G83" s="7"/>
      <c r="H83" s="7"/>
      <c r="I83" s="7"/>
      <c r="J83" s="7"/>
      <c r="K83" s="7"/>
      <c r="L83" s="7"/>
      <c r="M83" s="7"/>
      <c r="N83" s="7"/>
      <c r="O83" s="35"/>
      <c r="P83" s="35"/>
      <c r="Q83" s="72"/>
      <c r="R83" s="444"/>
      <c r="S83" s="75"/>
      <c r="T83" s="7"/>
      <c r="U83" s="7"/>
      <c r="V83" s="7"/>
      <c r="W83" s="7"/>
      <c r="X83" s="7"/>
      <c r="Y83" s="7"/>
      <c r="Z83" s="7"/>
      <c r="AA83" s="7"/>
      <c r="AB83" s="7"/>
      <c r="AC83" s="7"/>
      <c r="AD83" s="47"/>
    </row>
    <row r="84" spans="1:30" ht="15" customHeight="1" hidden="1">
      <c r="A84" s="402"/>
      <c r="B84" s="285"/>
      <c r="C84" s="284"/>
      <c r="D84" s="267"/>
      <c r="E84" s="71" t="s">
        <v>77</v>
      </c>
      <c r="F84" s="82"/>
      <c r="G84" s="7"/>
      <c r="H84" s="7"/>
      <c r="I84" s="7"/>
      <c r="J84" s="7"/>
      <c r="K84" s="7"/>
      <c r="L84" s="7"/>
      <c r="M84" s="7"/>
      <c r="N84" s="7"/>
      <c r="O84" s="35"/>
      <c r="P84" s="35"/>
      <c r="Q84" s="72"/>
      <c r="R84" s="444"/>
      <c r="S84" s="75"/>
      <c r="T84" s="7"/>
      <c r="U84" s="7"/>
      <c r="V84" s="7"/>
      <c r="W84" s="7"/>
      <c r="X84" s="7"/>
      <c r="Y84" s="7"/>
      <c r="Z84" s="7"/>
      <c r="AA84" s="7"/>
      <c r="AB84" s="7"/>
      <c r="AC84" s="7"/>
      <c r="AD84" s="47"/>
    </row>
    <row r="85" spans="1:30" ht="15.75" customHeight="1" hidden="1">
      <c r="A85" s="402"/>
      <c r="B85" s="285"/>
      <c r="C85" s="284"/>
      <c r="D85" s="267"/>
      <c r="E85" s="71" t="s">
        <v>82</v>
      </c>
      <c r="F85" s="82"/>
      <c r="G85" s="7"/>
      <c r="H85" s="7"/>
      <c r="I85" s="7"/>
      <c r="J85" s="7"/>
      <c r="K85" s="7"/>
      <c r="L85" s="7"/>
      <c r="M85" s="7"/>
      <c r="N85" s="7"/>
      <c r="O85" s="35"/>
      <c r="P85" s="35"/>
      <c r="Q85" s="72"/>
      <c r="R85" s="444"/>
      <c r="S85" s="75"/>
      <c r="T85" s="7"/>
      <c r="U85" s="7"/>
      <c r="V85" s="7"/>
      <c r="W85" s="7"/>
      <c r="X85" s="7"/>
      <c r="Y85" s="7"/>
      <c r="Z85" s="7"/>
      <c r="AA85" s="7"/>
      <c r="AB85" s="7"/>
      <c r="AC85" s="7"/>
      <c r="AD85" s="47"/>
    </row>
    <row r="86" spans="1:30" ht="15" customHeight="1">
      <c r="A86" s="402"/>
      <c r="B86" s="285"/>
      <c r="C86" s="284"/>
      <c r="D86" s="267" t="s">
        <v>79</v>
      </c>
      <c r="E86" s="52" t="s">
        <v>73</v>
      </c>
      <c r="F86" s="82"/>
      <c r="G86" s="7"/>
      <c r="H86" s="7"/>
      <c r="I86" s="7"/>
      <c r="J86" s="7"/>
      <c r="K86" s="7"/>
      <c r="L86" s="7"/>
      <c r="M86" s="7"/>
      <c r="N86" s="7"/>
      <c r="O86" s="35"/>
      <c r="P86" s="35"/>
      <c r="Q86" s="72"/>
      <c r="R86" s="444"/>
      <c r="S86" s="75"/>
      <c r="T86" s="7"/>
      <c r="U86" s="7"/>
      <c r="V86" s="7"/>
      <c r="W86" s="7"/>
      <c r="X86" s="7"/>
      <c r="Y86" s="7"/>
      <c r="Z86" s="7"/>
      <c r="AA86" s="7"/>
      <c r="AB86" s="7"/>
      <c r="AC86" s="7"/>
      <c r="AD86" s="47"/>
    </row>
    <row r="87" spans="1:30" ht="15" customHeight="1" thickBot="1">
      <c r="A87" s="402"/>
      <c r="B87" s="285"/>
      <c r="C87" s="284"/>
      <c r="D87" s="267"/>
      <c r="E87" s="52" t="s">
        <v>74</v>
      </c>
      <c r="F87" s="83"/>
      <c r="G87" s="50"/>
      <c r="H87" s="50"/>
      <c r="I87" s="50"/>
      <c r="J87" s="50"/>
      <c r="K87" s="50"/>
      <c r="L87" s="50"/>
      <c r="M87" s="50"/>
      <c r="N87" s="50"/>
      <c r="O87" s="77"/>
      <c r="P87" s="77"/>
      <c r="Q87" s="78"/>
      <c r="R87" s="444"/>
      <c r="S87" s="76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1"/>
    </row>
    <row r="88" spans="1:30" ht="15" customHeight="1" hidden="1">
      <c r="A88" s="402"/>
      <c r="B88" s="285"/>
      <c r="C88" s="284"/>
      <c r="D88" s="267"/>
      <c r="E88" s="52" t="s">
        <v>75</v>
      </c>
      <c r="F88" s="84"/>
      <c r="G88" s="67"/>
      <c r="H88" s="67"/>
      <c r="I88" s="67"/>
      <c r="J88" s="67"/>
      <c r="K88" s="67"/>
      <c r="L88" s="67"/>
      <c r="M88" s="67"/>
      <c r="N88" s="67"/>
      <c r="O88" s="68"/>
      <c r="P88" s="68"/>
      <c r="Q88" s="69"/>
      <c r="R88" s="258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ht="15" customHeight="1" hidden="1">
      <c r="A89" s="402"/>
      <c r="B89" s="285"/>
      <c r="C89" s="284"/>
      <c r="D89" s="267"/>
      <c r="E89" s="52" t="s">
        <v>76</v>
      </c>
      <c r="F89" s="82"/>
      <c r="G89" s="7"/>
      <c r="H89" s="7"/>
      <c r="I89" s="7"/>
      <c r="J89" s="7"/>
      <c r="K89" s="7"/>
      <c r="L89" s="7"/>
      <c r="M89" s="7"/>
      <c r="N89" s="7"/>
      <c r="O89" s="35"/>
      <c r="P89" s="35"/>
      <c r="Q89" s="15"/>
      <c r="R89" s="258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ht="15" customHeight="1" hidden="1">
      <c r="A90" s="402"/>
      <c r="B90" s="285"/>
      <c r="C90" s="284"/>
      <c r="D90" s="267"/>
      <c r="E90" s="71" t="s">
        <v>77</v>
      </c>
      <c r="F90" s="82"/>
      <c r="G90" s="7"/>
      <c r="H90" s="7"/>
      <c r="I90" s="7"/>
      <c r="J90" s="7"/>
      <c r="K90" s="7"/>
      <c r="L90" s="7"/>
      <c r="M90" s="7"/>
      <c r="N90" s="7"/>
      <c r="O90" s="35"/>
      <c r="P90" s="35"/>
      <c r="Q90" s="15"/>
      <c r="R90" s="258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ht="15.75" customHeight="1" hidden="1">
      <c r="A91" s="407"/>
      <c r="B91" s="383"/>
      <c r="C91" s="408"/>
      <c r="D91" s="336"/>
      <c r="E91" s="85" t="s">
        <v>82</v>
      </c>
      <c r="F91" s="82"/>
      <c r="G91" s="7"/>
      <c r="H91" s="7"/>
      <c r="I91" s="7"/>
      <c r="J91" s="7"/>
      <c r="K91" s="7"/>
      <c r="L91" s="7"/>
      <c r="M91" s="7"/>
      <c r="N91" s="7"/>
      <c r="O91" s="35"/>
      <c r="P91" s="35"/>
      <c r="Q91" s="15"/>
      <c r="R91" s="259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3" spans="1:30" ht="24" customHeight="1" thickBot="1">
      <c r="A93" s="442" t="s">
        <v>128</v>
      </c>
      <c r="B93" s="442"/>
      <c r="C93" s="442"/>
      <c r="D93" s="442"/>
      <c r="E93" s="442"/>
      <c r="F93" s="442"/>
      <c r="G93" s="442"/>
      <c r="H93" s="442"/>
      <c r="I93" s="442"/>
      <c r="J93" s="442"/>
      <c r="K93" s="442"/>
      <c r="L93" s="442"/>
      <c r="M93" s="442"/>
      <c r="N93" s="442"/>
      <c r="O93" s="442"/>
      <c r="P93" s="442"/>
      <c r="Q93" s="442"/>
      <c r="R93" s="442"/>
      <c r="S93" s="442"/>
      <c r="T93" s="442"/>
      <c r="U93" s="442"/>
      <c r="V93" s="442"/>
      <c r="W93" s="442"/>
      <c r="X93" s="442"/>
      <c r="Y93" s="442"/>
      <c r="Z93" s="442"/>
      <c r="AA93" s="442"/>
      <c r="AB93" s="442"/>
      <c r="AC93" s="442"/>
      <c r="AD93" s="442"/>
    </row>
    <row r="94" spans="2:30" ht="15.75" thickBot="1">
      <c r="B94" s="6"/>
      <c r="D94" s="25"/>
      <c r="E94" s="25"/>
      <c r="F94" s="412" t="s">
        <v>60</v>
      </c>
      <c r="G94" s="413"/>
      <c r="H94" s="413"/>
      <c r="I94" s="413"/>
      <c r="J94" s="413"/>
      <c r="K94" s="413"/>
      <c r="L94" s="413"/>
      <c r="M94" s="413"/>
      <c r="N94" s="413"/>
      <c r="O94" s="413"/>
      <c r="P94" s="413"/>
      <c r="Q94" s="413"/>
      <c r="S94" s="412" t="s">
        <v>61</v>
      </c>
      <c r="T94" s="413"/>
      <c r="U94" s="413"/>
      <c r="V94" s="413"/>
      <c r="W94" s="413"/>
      <c r="X94" s="413"/>
      <c r="Y94" s="413"/>
      <c r="Z94" s="413"/>
      <c r="AA94" s="413"/>
      <c r="AB94" s="413"/>
      <c r="AC94" s="413"/>
      <c r="AD94" s="413"/>
    </row>
    <row r="95" spans="1:30" ht="15" customHeight="1">
      <c r="A95" s="421" t="s">
        <v>86</v>
      </c>
      <c r="B95" s="386" t="s">
        <v>87</v>
      </c>
      <c r="C95" s="386" t="s">
        <v>88</v>
      </c>
      <c r="D95" s="386" t="s">
        <v>89</v>
      </c>
      <c r="E95" s="414" t="s">
        <v>123</v>
      </c>
      <c r="F95" s="424" t="s">
        <v>85</v>
      </c>
      <c r="G95" s="386"/>
      <c r="H95" s="386"/>
      <c r="I95" s="389" t="s">
        <v>84</v>
      </c>
      <c r="J95" s="390"/>
      <c r="K95" s="390"/>
      <c r="L95" s="389" t="s">
        <v>57</v>
      </c>
      <c r="M95" s="390"/>
      <c r="N95" s="409"/>
      <c r="O95" s="410" t="s">
        <v>105</v>
      </c>
      <c r="P95" s="410"/>
      <c r="Q95" s="411"/>
      <c r="S95" s="421" t="s">
        <v>85</v>
      </c>
      <c r="T95" s="386"/>
      <c r="U95" s="386"/>
      <c r="V95" s="389" t="s">
        <v>84</v>
      </c>
      <c r="W95" s="390"/>
      <c r="X95" s="390"/>
      <c r="Y95" s="389" t="s">
        <v>57</v>
      </c>
      <c r="Z95" s="390"/>
      <c r="AA95" s="409"/>
      <c r="AB95" s="410" t="s">
        <v>105</v>
      </c>
      <c r="AC95" s="410"/>
      <c r="AD95" s="411"/>
    </row>
    <row r="96" spans="1:30" ht="15" customHeight="1">
      <c r="A96" s="422"/>
      <c r="B96" s="282"/>
      <c r="C96" s="282"/>
      <c r="D96" s="282"/>
      <c r="E96" s="415"/>
      <c r="F96" s="91">
        <f>$F$4</f>
        <v>2014</v>
      </c>
      <c r="G96" s="26">
        <f>$E$4</f>
        <v>2015</v>
      </c>
      <c r="H96" s="26">
        <f>$D$4</f>
        <v>2016</v>
      </c>
      <c r="I96" s="26">
        <f>$F$4</f>
        <v>2014</v>
      </c>
      <c r="J96" s="26">
        <f>$E$4</f>
        <v>2015</v>
      </c>
      <c r="K96" s="26">
        <f>$D$4</f>
        <v>2016</v>
      </c>
      <c r="L96" s="26">
        <f>$F$4</f>
        <v>2014</v>
      </c>
      <c r="M96" s="26">
        <f>$E$4</f>
        <v>2015</v>
      </c>
      <c r="N96" s="27">
        <f>$D$4</f>
        <v>2016</v>
      </c>
      <c r="O96" s="26">
        <f>$F$4</f>
        <v>2014</v>
      </c>
      <c r="P96" s="26">
        <f>$E$4</f>
        <v>2015</v>
      </c>
      <c r="Q96" s="27">
        <f>$D$4</f>
        <v>2016</v>
      </c>
      <c r="S96" s="86">
        <f>$F$4</f>
        <v>2014</v>
      </c>
      <c r="T96" s="26">
        <f>$E$4</f>
        <v>2015</v>
      </c>
      <c r="U96" s="26">
        <f>$D$4</f>
        <v>2016</v>
      </c>
      <c r="V96" s="26">
        <f>$F$4</f>
        <v>2014</v>
      </c>
      <c r="W96" s="26">
        <f>$E$4</f>
        <v>2015</v>
      </c>
      <c r="X96" s="26">
        <f>$D$4</f>
        <v>2016</v>
      </c>
      <c r="Y96" s="26">
        <f>$F$4</f>
        <v>2014</v>
      </c>
      <c r="Z96" s="26">
        <f>$E$4</f>
        <v>2015</v>
      </c>
      <c r="AA96" s="27">
        <f>$D$4</f>
        <v>2016</v>
      </c>
      <c r="AB96" s="26">
        <f>$F$4</f>
        <v>2014</v>
      </c>
      <c r="AC96" s="26">
        <f>$E$4</f>
        <v>2015</v>
      </c>
      <c r="AD96" s="27">
        <f>$D$4</f>
        <v>2016</v>
      </c>
    </row>
    <row r="97" spans="1:30" ht="15">
      <c r="A97" s="392" t="s">
        <v>90</v>
      </c>
      <c r="B97" s="401" t="s">
        <v>91</v>
      </c>
      <c r="C97" s="401" t="s">
        <v>92</v>
      </c>
      <c r="D97" s="288" t="s">
        <v>93</v>
      </c>
      <c r="E97" s="101" t="s">
        <v>73</v>
      </c>
      <c r="F97" s="92"/>
      <c r="G97" s="2"/>
      <c r="H97" s="2"/>
      <c r="I97" s="2"/>
      <c r="J97" s="2"/>
      <c r="K97" s="2"/>
      <c r="L97" s="2"/>
      <c r="M97" s="2"/>
      <c r="N97" s="2"/>
      <c r="O97" s="2"/>
      <c r="P97" s="2"/>
      <c r="Q97" s="88"/>
      <c r="S97" s="87"/>
      <c r="T97" s="2"/>
      <c r="U97" s="2"/>
      <c r="V97" s="2"/>
      <c r="W97" s="2"/>
      <c r="X97" s="2"/>
      <c r="Y97" s="2"/>
      <c r="Z97" s="2"/>
      <c r="AA97" s="2"/>
      <c r="AB97" s="2"/>
      <c r="AC97" s="2"/>
      <c r="AD97" s="88"/>
    </row>
    <row r="98" spans="1:30" ht="15" customHeight="1">
      <c r="A98" s="393"/>
      <c r="B98" s="281"/>
      <c r="C98" s="281"/>
      <c r="D98" s="335"/>
      <c r="E98" s="102" t="s">
        <v>74</v>
      </c>
      <c r="F98" s="92"/>
      <c r="G98" s="2"/>
      <c r="H98" s="2"/>
      <c r="I98" s="2"/>
      <c r="J98" s="2"/>
      <c r="K98" s="2"/>
      <c r="L98" s="2"/>
      <c r="M98" s="2"/>
      <c r="N98" s="2"/>
      <c r="O98" s="2"/>
      <c r="P98" s="2"/>
      <c r="Q98" s="88"/>
      <c r="S98" s="87"/>
      <c r="T98" s="2"/>
      <c r="U98" s="2"/>
      <c r="V98" s="2"/>
      <c r="W98" s="2"/>
      <c r="X98" s="2"/>
      <c r="Y98" s="2"/>
      <c r="Z98" s="2"/>
      <c r="AA98" s="2"/>
      <c r="AB98" s="2"/>
      <c r="AC98" s="2"/>
      <c r="AD98" s="88"/>
    </row>
    <row r="99" spans="1:30" ht="15" customHeight="1">
      <c r="A99" s="393"/>
      <c r="B99" s="281"/>
      <c r="C99" s="281"/>
      <c r="D99" s="335"/>
      <c r="E99" s="102" t="s">
        <v>75</v>
      </c>
      <c r="F99" s="92"/>
      <c r="G99" s="2"/>
      <c r="H99" s="2"/>
      <c r="I99" s="2"/>
      <c r="J99" s="2"/>
      <c r="K99" s="2"/>
      <c r="L99" s="2"/>
      <c r="M99" s="2"/>
      <c r="N99" s="2"/>
      <c r="O99" s="2"/>
      <c r="P99" s="2"/>
      <c r="Q99" s="88"/>
      <c r="S99" s="87"/>
      <c r="T99" s="2"/>
      <c r="U99" s="2"/>
      <c r="V99" s="2"/>
      <c r="W99" s="2"/>
      <c r="X99" s="2"/>
      <c r="Y99" s="2"/>
      <c r="Z99" s="2"/>
      <c r="AA99" s="2"/>
      <c r="AB99" s="2"/>
      <c r="AC99" s="2"/>
      <c r="AD99" s="88"/>
    </row>
    <row r="100" spans="1:30" ht="15" customHeight="1">
      <c r="A100" s="393"/>
      <c r="B100" s="281"/>
      <c r="C100" s="281"/>
      <c r="D100" s="335"/>
      <c r="E100" s="102" t="s">
        <v>76</v>
      </c>
      <c r="F100" s="9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88"/>
      <c r="S100" s="87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88"/>
    </row>
    <row r="101" spans="1:30" ht="15" customHeight="1">
      <c r="A101" s="393"/>
      <c r="B101" s="281"/>
      <c r="C101" s="281"/>
      <c r="D101" s="335"/>
      <c r="E101" s="102" t="s">
        <v>77</v>
      </c>
      <c r="F101" s="9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88"/>
      <c r="S101" s="87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88"/>
    </row>
    <row r="102" spans="1:30" ht="15" customHeight="1" hidden="1">
      <c r="A102" s="393"/>
      <c r="B102" s="281"/>
      <c r="C102" s="281"/>
      <c r="D102" s="335"/>
      <c r="E102" s="102" t="s">
        <v>82</v>
      </c>
      <c r="F102" s="9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88"/>
      <c r="S102" s="87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88"/>
    </row>
    <row r="103" spans="1:30" ht="15.75" customHeight="1" hidden="1">
      <c r="A103" s="393"/>
      <c r="B103" s="281"/>
      <c r="C103" s="281"/>
      <c r="D103" s="335" t="s">
        <v>94</v>
      </c>
      <c r="E103" s="102" t="s">
        <v>73</v>
      </c>
      <c r="F103" s="9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88"/>
      <c r="S103" s="87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88"/>
    </row>
    <row r="104" spans="1:30" ht="15" customHeight="1" hidden="1">
      <c r="A104" s="393"/>
      <c r="B104" s="281"/>
      <c r="C104" s="281"/>
      <c r="D104" s="335"/>
      <c r="E104" s="102" t="s">
        <v>74</v>
      </c>
      <c r="F104" s="9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88"/>
      <c r="S104" s="87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88"/>
    </row>
    <row r="105" spans="1:30" s="37" customFormat="1" ht="15" customHeight="1">
      <c r="A105" s="393"/>
      <c r="B105" s="281"/>
      <c r="C105" s="281"/>
      <c r="D105" s="335"/>
      <c r="E105" s="103" t="s">
        <v>75</v>
      </c>
      <c r="F105" s="93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90"/>
      <c r="S105" s="89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90"/>
    </row>
    <row r="106" spans="1:30" ht="15" customHeight="1" hidden="1">
      <c r="A106" s="393"/>
      <c r="B106" s="281"/>
      <c r="C106" s="281"/>
      <c r="D106" s="335"/>
      <c r="E106" s="102" t="s">
        <v>76</v>
      </c>
      <c r="F106" s="9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88"/>
      <c r="S106" s="87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88"/>
    </row>
    <row r="107" spans="1:30" ht="15" customHeight="1" hidden="1">
      <c r="A107" s="393"/>
      <c r="B107" s="281"/>
      <c r="C107" s="281"/>
      <c r="D107" s="335"/>
      <c r="E107" s="102" t="s">
        <v>77</v>
      </c>
      <c r="F107" s="9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88"/>
      <c r="S107" s="87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88"/>
    </row>
    <row r="108" spans="1:30" ht="15" customHeight="1" hidden="1">
      <c r="A108" s="393"/>
      <c r="B108" s="281"/>
      <c r="C108" s="281"/>
      <c r="D108" s="335"/>
      <c r="E108" s="102" t="s">
        <v>82</v>
      </c>
      <c r="F108" s="9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88"/>
      <c r="S108" s="87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88"/>
    </row>
    <row r="109" spans="1:30" ht="15.75" customHeight="1">
      <c r="A109" s="393"/>
      <c r="B109" s="281"/>
      <c r="C109" s="281" t="s">
        <v>95</v>
      </c>
      <c r="D109" s="335" t="s">
        <v>93</v>
      </c>
      <c r="E109" s="102" t="s">
        <v>73</v>
      </c>
      <c r="F109" s="9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88"/>
      <c r="S109" s="87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88"/>
    </row>
    <row r="110" spans="1:30" ht="15" customHeight="1">
      <c r="A110" s="393"/>
      <c r="B110" s="281"/>
      <c r="C110" s="281"/>
      <c r="D110" s="335"/>
      <c r="E110" s="102" t="s">
        <v>74</v>
      </c>
      <c r="F110" s="9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88"/>
      <c r="S110" s="87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88"/>
    </row>
    <row r="111" spans="1:30" ht="15" customHeight="1">
      <c r="A111" s="393"/>
      <c r="B111" s="281"/>
      <c r="C111" s="281"/>
      <c r="D111" s="335"/>
      <c r="E111" s="102" t="s">
        <v>75</v>
      </c>
      <c r="F111" s="9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88"/>
      <c r="S111" s="87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88"/>
    </row>
    <row r="112" spans="1:30" ht="15" customHeight="1">
      <c r="A112" s="393"/>
      <c r="B112" s="281"/>
      <c r="C112" s="281"/>
      <c r="D112" s="335"/>
      <c r="E112" s="102" t="s">
        <v>76</v>
      </c>
      <c r="F112" s="9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88"/>
      <c r="S112" s="87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88"/>
    </row>
    <row r="113" spans="1:30" ht="15" customHeight="1" hidden="1">
      <c r="A113" s="393"/>
      <c r="B113" s="281"/>
      <c r="C113" s="281"/>
      <c r="D113" s="335"/>
      <c r="E113" s="102" t="s">
        <v>77</v>
      </c>
      <c r="F113" s="9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88"/>
      <c r="S113" s="87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88"/>
    </row>
    <row r="114" spans="1:30" ht="15" customHeight="1" hidden="1">
      <c r="A114" s="393"/>
      <c r="B114" s="281"/>
      <c r="C114" s="281"/>
      <c r="D114" s="335"/>
      <c r="E114" s="102" t="s">
        <v>82</v>
      </c>
      <c r="F114" s="9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88"/>
      <c r="S114" s="87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88"/>
    </row>
    <row r="115" spans="1:30" s="37" customFormat="1" ht="15.75" customHeight="1">
      <c r="A115" s="393"/>
      <c r="B115" s="281"/>
      <c r="C115" s="281"/>
      <c r="D115" s="335" t="s">
        <v>94</v>
      </c>
      <c r="E115" s="103" t="s">
        <v>73</v>
      </c>
      <c r="F115" s="93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90"/>
      <c r="S115" s="89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90"/>
    </row>
    <row r="116" spans="1:30" s="37" customFormat="1" ht="15" customHeight="1">
      <c r="A116" s="393"/>
      <c r="B116" s="281"/>
      <c r="C116" s="281"/>
      <c r="D116" s="335"/>
      <c r="E116" s="103" t="s">
        <v>74</v>
      </c>
      <c r="F116" s="93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90"/>
      <c r="S116" s="89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90"/>
    </row>
    <row r="117" spans="1:30" s="37" customFormat="1" ht="15" customHeight="1">
      <c r="A117" s="393"/>
      <c r="B117" s="281"/>
      <c r="C117" s="281"/>
      <c r="D117" s="335"/>
      <c r="E117" s="103" t="s">
        <v>75</v>
      </c>
      <c r="F117" s="93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90"/>
      <c r="S117" s="89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90"/>
    </row>
    <row r="118" spans="1:30" s="37" customFormat="1" ht="15" customHeight="1">
      <c r="A118" s="393"/>
      <c r="B118" s="281"/>
      <c r="C118" s="281"/>
      <c r="D118" s="335"/>
      <c r="E118" s="103" t="s">
        <v>76</v>
      </c>
      <c r="F118" s="93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90"/>
      <c r="S118" s="89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90"/>
    </row>
    <row r="119" spans="1:30" ht="15" customHeight="1" hidden="1">
      <c r="A119" s="393"/>
      <c r="B119" s="281"/>
      <c r="C119" s="281"/>
      <c r="D119" s="335"/>
      <c r="E119" s="102" t="s">
        <v>77</v>
      </c>
      <c r="F119" s="9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88"/>
      <c r="S119" s="87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88"/>
    </row>
    <row r="120" spans="1:30" ht="15" customHeight="1" hidden="1">
      <c r="A120" s="393"/>
      <c r="B120" s="281"/>
      <c r="C120" s="281"/>
      <c r="D120" s="335"/>
      <c r="E120" s="102" t="s">
        <v>82</v>
      </c>
      <c r="F120" s="9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88"/>
      <c r="S120" s="87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88"/>
    </row>
    <row r="121" spans="1:30" ht="15.75" customHeight="1">
      <c r="A121" s="393"/>
      <c r="B121" s="281" t="s">
        <v>96</v>
      </c>
      <c r="C121" s="281" t="s">
        <v>92</v>
      </c>
      <c r="D121" s="335" t="s">
        <v>93</v>
      </c>
      <c r="E121" s="102" t="s">
        <v>73</v>
      </c>
      <c r="F121" s="9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88"/>
      <c r="S121" s="87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88"/>
    </row>
    <row r="122" spans="1:30" ht="15" customHeight="1">
      <c r="A122" s="393"/>
      <c r="B122" s="281"/>
      <c r="C122" s="281"/>
      <c r="D122" s="335"/>
      <c r="E122" s="102" t="s">
        <v>74</v>
      </c>
      <c r="F122" s="9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88"/>
      <c r="S122" s="87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88"/>
    </row>
    <row r="123" spans="1:30" ht="15" customHeight="1">
      <c r="A123" s="393"/>
      <c r="B123" s="281"/>
      <c r="C123" s="281"/>
      <c r="D123" s="335"/>
      <c r="E123" s="102" t="s">
        <v>75</v>
      </c>
      <c r="F123" s="9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88"/>
      <c r="S123" s="87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88"/>
    </row>
    <row r="124" spans="1:30" ht="15" customHeight="1">
      <c r="A124" s="393"/>
      <c r="B124" s="281"/>
      <c r="C124" s="281"/>
      <c r="D124" s="335"/>
      <c r="E124" s="102" t="s">
        <v>76</v>
      </c>
      <c r="F124" s="9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88"/>
      <c r="S124" s="87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88"/>
    </row>
    <row r="125" spans="1:30" ht="15" customHeight="1">
      <c r="A125" s="393"/>
      <c r="B125" s="281"/>
      <c r="C125" s="281"/>
      <c r="D125" s="335"/>
      <c r="E125" s="102" t="s">
        <v>77</v>
      </c>
      <c r="F125" s="9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88"/>
      <c r="S125" s="87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88"/>
    </row>
    <row r="126" spans="1:30" ht="15" customHeight="1" hidden="1">
      <c r="A126" s="393"/>
      <c r="B126" s="281"/>
      <c r="C126" s="281"/>
      <c r="D126" s="335"/>
      <c r="E126" s="102" t="s">
        <v>82</v>
      </c>
      <c r="F126" s="9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88"/>
      <c r="S126" s="87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88"/>
    </row>
    <row r="127" spans="1:30" s="37" customFormat="1" ht="15.75" customHeight="1">
      <c r="A127" s="393"/>
      <c r="B127" s="281"/>
      <c r="C127" s="281" t="s">
        <v>95</v>
      </c>
      <c r="D127" s="335" t="s">
        <v>93</v>
      </c>
      <c r="E127" s="103" t="s">
        <v>73</v>
      </c>
      <c r="F127" s="93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90"/>
      <c r="S127" s="89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90"/>
    </row>
    <row r="128" spans="1:30" s="37" customFormat="1" ht="15" customHeight="1">
      <c r="A128" s="393"/>
      <c r="B128" s="281"/>
      <c r="C128" s="281"/>
      <c r="D128" s="335"/>
      <c r="E128" s="103" t="s">
        <v>74</v>
      </c>
      <c r="F128" s="93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90"/>
      <c r="S128" s="89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90"/>
    </row>
    <row r="129" spans="1:30" s="37" customFormat="1" ht="15" customHeight="1">
      <c r="A129" s="393"/>
      <c r="B129" s="281"/>
      <c r="C129" s="281"/>
      <c r="D129" s="335"/>
      <c r="E129" s="103" t="s">
        <v>75</v>
      </c>
      <c r="F129" s="93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90"/>
      <c r="S129" s="89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90"/>
    </row>
    <row r="130" spans="1:30" s="37" customFormat="1" ht="15" customHeight="1">
      <c r="A130" s="393"/>
      <c r="B130" s="281"/>
      <c r="C130" s="281"/>
      <c r="D130" s="335"/>
      <c r="E130" s="103" t="s">
        <v>76</v>
      </c>
      <c r="F130" s="93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90"/>
      <c r="S130" s="89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90"/>
    </row>
    <row r="131" spans="1:30" ht="15" customHeight="1" hidden="1">
      <c r="A131" s="393"/>
      <c r="B131" s="281"/>
      <c r="C131" s="281"/>
      <c r="D131" s="335"/>
      <c r="E131" s="102" t="s">
        <v>77</v>
      </c>
      <c r="F131" s="9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88"/>
      <c r="S131" s="87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88"/>
    </row>
    <row r="132" spans="1:30" ht="15" customHeight="1" hidden="1">
      <c r="A132" s="393"/>
      <c r="B132" s="281"/>
      <c r="C132" s="281"/>
      <c r="D132" s="335"/>
      <c r="E132" s="102" t="s">
        <v>82</v>
      </c>
      <c r="F132" s="9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88"/>
      <c r="S132" s="87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88"/>
    </row>
    <row r="133" spans="1:30" ht="15.75" customHeight="1">
      <c r="A133" s="393"/>
      <c r="B133" s="281"/>
      <c r="C133" s="281"/>
      <c r="D133" s="335" t="s">
        <v>94</v>
      </c>
      <c r="E133" s="102" t="s">
        <v>73</v>
      </c>
      <c r="F133" s="9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88"/>
      <c r="S133" s="87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88"/>
    </row>
    <row r="134" spans="1:30" ht="15" customHeight="1">
      <c r="A134" s="393"/>
      <c r="B134" s="281"/>
      <c r="C134" s="281"/>
      <c r="D134" s="335"/>
      <c r="E134" s="102" t="s">
        <v>74</v>
      </c>
      <c r="F134" s="9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88"/>
      <c r="S134" s="87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88"/>
    </row>
    <row r="135" spans="1:30" ht="15" customHeight="1">
      <c r="A135" s="393"/>
      <c r="B135" s="281"/>
      <c r="C135" s="281"/>
      <c r="D135" s="335"/>
      <c r="E135" s="102" t="s">
        <v>75</v>
      </c>
      <c r="F135" s="9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88"/>
      <c r="S135" s="87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88"/>
    </row>
    <row r="136" spans="1:30" ht="15" customHeight="1">
      <c r="A136" s="393"/>
      <c r="B136" s="281"/>
      <c r="C136" s="281"/>
      <c r="D136" s="335"/>
      <c r="E136" s="102" t="s">
        <v>76</v>
      </c>
      <c r="F136" s="9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88"/>
      <c r="S136" s="87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88"/>
    </row>
    <row r="137" spans="1:30" ht="15" customHeight="1" hidden="1">
      <c r="A137" s="393"/>
      <c r="B137" s="281"/>
      <c r="C137" s="281"/>
      <c r="D137" s="335"/>
      <c r="E137" s="102" t="s">
        <v>77</v>
      </c>
      <c r="F137" s="9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88"/>
      <c r="S137" s="87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88"/>
    </row>
    <row r="138" spans="1:30" ht="15" customHeight="1" hidden="1">
      <c r="A138" s="393"/>
      <c r="B138" s="281"/>
      <c r="C138" s="281"/>
      <c r="D138" s="335"/>
      <c r="E138" s="102" t="s">
        <v>82</v>
      </c>
      <c r="F138" s="9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88"/>
      <c r="S138" s="87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88"/>
    </row>
    <row r="139" spans="1:30" ht="15.75" customHeight="1" hidden="1">
      <c r="A139" s="393"/>
      <c r="B139" s="399" t="s">
        <v>97</v>
      </c>
      <c r="C139" s="281" t="s">
        <v>95</v>
      </c>
      <c r="D139" s="335" t="s">
        <v>94</v>
      </c>
      <c r="E139" s="102" t="s">
        <v>73</v>
      </c>
      <c r="F139" s="9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88"/>
      <c r="S139" s="87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88"/>
    </row>
    <row r="140" spans="1:30" ht="15" customHeight="1" hidden="1">
      <c r="A140" s="393"/>
      <c r="B140" s="400"/>
      <c r="C140" s="281"/>
      <c r="D140" s="335"/>
      <c r="E140" s="102" t="s">
        <v>74</v>
      </c>
      <c r="F140" s="9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88"/>
      <c r="S140" s="87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88"/>
    </row>
    <row r="141" spans="1:30" ht="15" customHeight="1" hidden="1">
      <c r="A141" s="393"/>
      <c r="B141" s="400"/>
      <c r="C141" s="281"/>
      <c r="D141" s="335"/>
      <c r="E141" s="102" t="s">
        <v>75</v>
      </c>
      <c r="F141" s="9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88"/>
      <c r="S141" s="87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88"/>
    </row>
    <row r="142" spans="1:30" s="37" customFormat="1" ht="15" customHeight="1">
      <c r="A142" s="393"/>
      <c r="B142" s="400"/>
      <c r="C142" s="281"/>
      <c r="D142" s="335"/>
      <c r="E142" s="103" t="s">
        <v>76</v>
      </c>
      <c r="F142" s="93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90"/>
      <c r="S142" s="89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90"/>
    </row>
    <row r="143" spans="1:30" ht="15" customHeight="1" hidden="1">
      <c r="A143" s="393"/>
      <c r="B143" s="400"/>
      <c r="C143" s="281"/>
      <c r="D143" s="335"/>
      <c r="E143" s="102" t="s">
        <v>77</v>
      </c>
      <c r="F143" s="9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88"/>
      <c r="S143" s="87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88"/>
    </row>
    <row r="144" spans="1:30" ht="15" customHeight="1" hidden="1">
      <c r="A144" s="393"/>
      <c r="B144" s="401"/>
      <c r="C144" s="281"/>
      <c r="D144" s="335"/>
      <c r="E144" s="102" t="s">
        <v>82</v>
      </c>
      <c r="F144" s="9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88"/>
      <c r="S144" s="87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88"/>
    </row>
    <row r="145" spans="1:30" ht="15.75" customHeight="1" hidden="1">
      <c r="A145" s="393"/>
      <c r="B145" s="281" t="s">
        <v>98</v>
      </c>
      <c r="C145" s="281" t="s">
        <v>92</v>
      </c>
      <c r="D145" s="335" t="s">
        <v>93</v>
      </c>
      <c r="E145" s="102" t="s">
        <v>73</v>
      </c>
      <c r="F145" s="9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88"/>
      <c r="S145" s="87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88"/>
    </row>
    <row r="146" spans="1:30" ht="15">
      <c r="A146" s="393"/>
      <c r="B146" s="281"/>
      <c r="C146" s="281"/>
      <c r="D146" s="335"/>
      <c r="E146" s="102" t="s">
        <v>74</v>
      </c>
      <c r="F146" s="9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88"/>
      <c r="S146" s="87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88"/>
    </row>
    <row r="147" spans="1:30" ht="15">
      <c r="A147" s="393"/>
      <c r="B147" s="281"/>
      <c r="C147" s="281"/>
      <c r="D147" s="335"/>
      <c r="E147" s="102" t="s">
        <v>75</v>
      </c>
      <c r="F147" s="9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88"/>
      <c r="S147" s="87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88"/>
    </row>
    <row r="148" spans="1:30" s="8" customFormat="1" ht="15">
      <c r="A148" s="393"/>
      <c r="B148" s="281"/>
      <c r="C148" s="281"/>
      <c r="D148" s="335"/>
      <c r="E148" s="102" t="s">
        <v>76</v>
      </c>
      <c r="F148" s="94"/>
      <c r="G148" s="28"/>
      <c r="H148" s="28"/>
      <c r="I148" s="28"/>
      <c r="J148" s="28"/>
      <c r="K148" s="28"/>
      <c r="L148" s="28"/>
      <c r="M148" s="28"/>
      <c r="N148" s="7"/>
      <c r="O148" s="7"/>
      <c r="P148" s="7"/>
      <c r="Q148" s="47"/>
      <c r="S148" s="75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47"/>
    </row>
    <row r="149" spans="1:30" s="8" customFormat="1" ht="15">
      <c r="A149" s="393"/>
      <c r="B149" s="281"/>
      <c r="C149" s="281"/>
      <c r="D149" s="335"/>
      <c r="E149" s="102" t="s">
        <v>77</v>
      </c>
      <c r="F149" s="95"/>
      <c r="G149" s="29"/>
      <c r="H149" s="29"/>
      <c r="I149" s="29"/>
      <c r="J149" s="29"/>
      <c r="K149" s="29"/>
      <c r="L149" s="29"/>
      <c r="M149" s="29"/>
      <c r="N149" s="7"/>
      <c r="O149" s="7"/>
      <c r="P149" s="7"/>
      <c r="Q149" s="47"/>
      <c r="S149" s="75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47"/>
    </row>
    <row r="150" spans="1:30" s="8" customFormat="1" ht="15" customHeight="1" hidden="1">
      <c r="A150" s="393"/>
      <c r="B150" s="281"/>
      <c r="C150" s="281"/>
      <c r="D150" s="335"/>
      <c r="E150" s="102" t="s">
        <v>82</v>
      </c>
      <c r="F150" s="96"/>
      <c r="G150" s="15"/>
      <c r="H150" s="15"/>
      <c r="I150" s="15"/>
      <c r="J150" s="15"/>
      <c r="K150" s="30"/>
      <c r="L150" s="30"/>
      <c r="M150" s="30"/>
      <c r="N150" s="7"/>
      <c r="O150" s="7"/>
      <c r="P150" s="7"/>
      <c r="Q150" s="47"/>
      <c r="S150" s="75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47"/>
    </row>
    <row r="151" spans="1:30" s="8" customFormat="1" ht="15" hidden="1">
      <c r="A151" s="393"/>
      <c r="B151" s="281"/>
      <c r="C151" s="281" t="s">
        <v>95</v>
      </c>
      <c r="D151" s="335" t="s">
        <v>94</v>
      </c>
      <c r="E151" s="102" t="s">
        <v>73</v>
      </c>
      <c r="F151" s="79"/>
      <c r="G151" s="34"/>
      <c r="H151" s="34"/>
      <c r="I151" s="34"/>
      <c r="J151" s="34"/>
      <c r="K151" s="34"/>
      <c r="L151" s="34"/>
      <c r="M151" s="34"/>
      <c r="N151" s="7"/>
      <c r="O151" s="7"/>
      <c r="P151" s="7"/>
      <c r="Q151" s="47"/>
      <c r="S151" s="75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47"/>
    </row>
    <row r="152" spans="1:30" s="39" customFormat="1" ht="15">
      <c r="A152" s="393"/>
      <c r="B152" s="281"/>
      <c r="C152" s="281"/>
      <c r="D152" s="335"/>
      <c r="E152" s="103" t="s">
        <v>74</v>
      </c>
      <c r="F152" s="97"/>
      <c r="G152" s="38"/>
      <c r="H152" s="38"/>
      <c r="I152" s="38"/>
      <c r="J152" s="38"/>
      <c r="K152" s="36"/>
      <c r="L152" s="36"/>
      <c r="M152" s="36"/>
      <c r="N152" s="36"/>
      <c r="O152" s="36"/>
      <c r="P152" s="36"/>
      <c r="Q152" s="90"/>
      <c r="S152" s="89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90"/>
    </row>
    <row r="153" spans="1:30" s="39" customFormat="1" ht="15" customHeight="1">
      <c r="A153" s="393"/>
      <c r="B153" s="281"/>
      <c r="C153" s="281"/>
      <c r="D153" s="335"/>
      <c r="E153" s="103" t="s">
        <v>75</v>
      </c>
      <c r="F153" s="98"/>
      <c r="G153" s="40"/>
      <c r="H153" s="40"/>
      <c r="I153" s="40"/>
      <c r="J153" s="40"/>
      <c r="K153" s="36"/>
      <c r="L153" s="36"/>
      <c r="M153" s="36"/>
      <c r="N153" s="36"/>
      <c r="O153" s="36"/>
      <c r="P153" s="36"/>
      <c r="Q153" s="90"/>
      <c r="S153" s="89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90"/>
    </row>
    <row r="154" spans="1:30" s="39" customFormat="1" ht="15" customHeight="1">
      <c r="A154" s="393"/>
      <c r="B154" s="281"/>
      <c r="C154" s="281"/>
      <c r="D154" s="335"/>
      <c r="E154" s="103" t="s">
        <v>76</v>
      </c>
      <c r="F154" s="98"/>
      <c r="G154" s="40"/>
      <c r="H154" s="40"/>
      <c r="I154" s="40"/>
      <c r="J154" s="40"/>
      <c r="K154" s="36"/>
      <c r="L154" s="36"/>
      <c r="M154" s="36"/>
      <c r="N154" s="36"/>
      <c r="O154" s="36"/>
      <c r="P154" s="36"/>
      <c r="Q154" s="90"/>
      <c r="S154" s="89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90"/>
    </row>
    <row r="155" spans="1:30" s="8" customFormat="1" ht="15" customHeight="1" hidden="1">
      <c r="A155" s="393"/>
      <c r="B155" s="281"/>
      <c r="C155" s="281"/>
      <c r="D155" s="335"/>
      <c r="E155" s="102" t="s">
        <v>77</v>
      </c>
      <c r="F155" s="79"/>
      <c r="G155" s="34"/>
      <c r="H155" s="34"/>
      <c r="I155" s="34"/>
      <c r="J155" s="34"/>
      <c r="K155" s="7"/>
      <c r="L155" s="7"/>
      <c r="M155" s="7"/>
      <c r="N155" s="7"/>
      <c r="O155" s="7"/>
      <c r="P155" s="7"/>
      <c r="Q155" s="47"/>
      <c r="S155" s="75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47"/>
    </row>
    <row r="156" spans="1:30" s="8" customFormat="1" ht="15" customHeight="1" hidden="1">
      <c r="A156" s="393"/>
      <c r="B156" s="281"/>
      <c r="C156" s="281"/>
      <c r="D156" s="335"/>
      <c r="E156" s="102" t="s">
        <v>82</v>
      </c>
      <c r="F156" s="79"/>
      <c r="G156" s="34"/>
      <c r="H156" s="34"/>
      <c r="I156" s="34"/>
      <c r="J156" s="34"/>
      <c r="K156" s="7"/>
      <c r="L156" s="7"/>
      <c r="M156" s="7"/>
      <c r="N156" s="7"/>
      <c r="O156" s="7"/>
      <c r="P156" s="7"/>
      <c r="Q156" s="47"/>
      <c r="S156" s="75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47"/>
    </row>
    <row r="157" spans="1:30" s="8" customFormat="1" ht="15" customHeight="1" hidden="1">
      <c r="A157" s="393"/>
      <c r="B157" s="281" t="s">
        <v>99</v>
      </c>
      <c r="C157" s="281" t="s">
        <v>92</v>
      </c>
      <c r="D157" s="335" t="s">
        <v>93</v>
      </c>
      <c r="E157" s="102" t="s">
        <v>73</v>
      </c>
      <c r="F157" s="79"/>
      <c r="G157" s="34"/>
      <c r="H157" s="34"/>
      <c r="I157" s="34"/>
      <c r="J157" s="34"/>
      <c r="K157" s="7"/>
      <c r="L157" s="7"/>
      <c r="M157" s="7"/>
      <c r="N157" s="7"/>
      <c r="O157" s="7"/>
      <c r="P157" s="7"/>
      <c r="Q157" s="47"/>
      <c r="S157" s="75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47"/>
    </row>
    <row r="158" spans="1:30" s="8" customFormat="1" ht="15" customHeight="1" hidden="1">
      <c r="A158" s="393"/>
      <c r="B158" s="281"/>
      <c r="C158" s="281"/>
      <c r="D158" s="335"/>
      <c r="E158" s="102" t="s">
        <v>74</v>
      </c>
      <c r="F158" s="79"/>
      <c r="G158" s="34"/>
      <c r="H158" s="34"/>
      <c r="I158" s="34"/>
      <c r="J158" s="14"/>
      <c r="K158" s="7"/>
      <c r="L158" s="7"/>
      <c r="M158" s="7"/>
      <c r="N158" s="7"/>
      <c r="O158" s="7"/>
      <c r="P158" s="7"/>
      <c r="Q158" s="47"/>
      <c r="S158" s="75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47"/>
    </row>
    <row r="159" spans="1:30" s="8" customFormat="1" ht="15" customHeight="1">
      <c r="A159" s="393"/>
      <c r="B159" s="281"/>
      <c r="C159" s="281"/>
      <c r="D159" s="335"/>
      <c r="E159" s="102" t="s">
        <v>75</v>
      </c>
      <c r="F159" s="79"/>
      <c r="G159" s="34"/>
      <c r="H159" s="34"/>
      <c r="I159" s="34"/>
      <c r="J159" s="34"/>
      <c r="K159" s="7"/>
      <c r="L159" s="7"/>
      <c r="M159" s="7"/>
      <c r="N159" s="7"/>
      <c r="O159" s="7"/>
      <c r="P159" s="7"/>
      <c r="Q159" s="47"/>
      <c r="S159" s="75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47"/>
    </row>
    <row r="160" spans="1:30" s="8" customFormat="1" ht="15" customHeight="1">
      <c r="A160" s="393"/>
      <c r="B160" s="281"/>
      <c r="C160" s="281"/>
      <c r="D160" s="335"/>
      <c r="E160" s="102" t="s">
        <v>76</v>
      </c>
      <c r="F160" s="79"/>
      <c r="G160" s="34"/>
      <c r="H160" s="34"/>
      <c r="I160" s="34"/>
      <c r="J160" s="34"/>
      <c r="K160" s="7"/>
      <c r="L160" s="7"/>
      <c r="M160" s="7"/>
      <c r="N160" s="7"/>
      <c r="O160" s="7"/>
      <c r="P160" s="7"/>
      <c r="Q160" s="47"/>
      <c r="S160" s="75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47"/>
    </row>
    <row r="161" spans="1:30" s="8" customFormat="1" ht="15" customHeight="1">
      <c r="A161" s="393"/>
      <c r="B161" s="281"/>
      <c r="C161" s="281"/>
      <c r="D161" s="335"/>
      <c r="E161" s="102" t="s">
        <v>77</v>
      </c>
      <c r="F161" s="79"/>
      <c r="G161" s="34"/>
      <c r="H161" s="34"/>
      <c r="I161" s="34"/>
      <c r="J161" s="34"/>
      <c r="K161" s="7"/>
      <c r="L161" s="7"/>
      <c r="M161" s="7"/>
      <c r="N161" s="7"/>
      <c r="O161" s="7"/>
      <c r="P161" s="7"/>
      <c r="Q161" s="47"/>
      <c r="S161" s="75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47"/>
    </row>
    <row r="162" spans="1:30" s="8" customFormat="1" ht="15" customHeight="1" hidden="1">
      <c r="A162" s="393"/>
      <c r="B162" s="281"/>
      <c r="C162" s="281"/>
      <c r="D162" s="335"/>
      <c r="E162" s="102" t="s">
        <v>82</v>
      </c>
      <c r="F162" s="80"/>
      <c r="G162" s="9"/>
      <c r="H162" s="9"/>
      <c r="I162" s="9"/>
      <c r="J162" s="7"/>
      <c r="K162" s="7"/>
      <c r="L162" s="7"/>
      <c r="M162" s="7"/>
      <c r="N162" s="7"/>
      <c r="O162" s="7"/>
      <c r="P162" s="7"/>
      <c r="Q162" s="47"/>
      <c r="S162" s="75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47"/>
    </row>
    <row r="163" spans="1:30" s="39" customFormat="1" ht="15" customHeight="1">
      <c r="A163" s="393"/>
      <c r="B163" s="281"/>
      <c r="C163" s="281" t="s">
        <v>95</v>
      </c>
      <c r="D163" s="335" t="s">
        <v>93</v>
      </c>
      <c r="E163" s="103" t="s">
        <v>73</v>
      </c>
      <c r="F163" s="99"/>
      <c r="G163" s="41"/>
      <c r="H163" s="41"/>
      <c r="I163" s="41"/>
      <c r="J163" s="36"/>
      <c r="K163" s="36"/>
      <c r="L163" s="36"/>
      <c r="M163" s="36"/>
      <c r="N163" s="36"/>
      <c r="O163" s="36"/>
      <c r="P163" s="36"/>
      <c r="Q163" s="90"/>
      <c r="S163" s="89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90"/>
    </row>
    <row r="164" spans="1:30" s="39" customFormat="1" ht="15" customHeight="1">
      <c r="A164" s="393"/>
      <c r="B164" s="281"/>
      <c r="C164" s="281"/>
      <c r="D164" s="335"/>
      <c r="E164" s="103" t="s">
        <v>74</v>
      </c>
      <c r="F164" s="99"/>
      <c r="G164" s="41"/>
      <c r="H164" s="41"/>
      <c r="I164" s="41"/>
      <c r="J164" s="36"/>
      <c r="K164" s="36"/>
      <c r="L164" s="36"/>
      <c r="M164" s="36"/>
      <c r="N164" s="36"/>
      <c r="O164" s="36"/>
      <c r="P164" s="36"/>
      <c r="Q164" s="90"/>
      <c r="S164" s="89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90"/>
    </row>
    <row r="165" spans="1:30" s="39" customFormat="1" ht="15" customHeight="1">
      <c r="A165" s="393"/>
      <c r="B165" s="281"/>
      <c r="C165" s="281"/>
      <c r="D165" s="335"/>
      <c r="E165" s="103" t="s">
        <v>75</v>
      </c>
      <c r="F165" s="99"/>
      <c r="G165" s="41"/>
      <c r="H165" s="41"/>
      <c r="I165" s="41"/>
      <c r="J165" s="36"/>
      <c r="K165" s="36"/>
      <c r="L165" s="36"/>
      <c r="M165" s="36"/>
      <c r="N165" s="36"/>
      <c r="O165" s="36"/>
      <c r="P165" s="36"/>
      <c r="Q165" s="90"/>
      <c r="S165" s="89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90"/>
    </row>
    <row r="166" spans="1:30" s="39" customFormat="1" ht="15" customHeight="1">
      <c r="A166" s="393"/>
      <c r="B166" s="281"/>
      <c r="C166" s="281"/>
      <c r="D166" s="335"/>
      <c r="E166" s="103" t="s">
        <v>76</v>
      </c>
      <c r="F166" s="99"/>
      <c r="G166" s="41"/>
      <c r="H166" s="41"/>
      <c r="I166" s="41"/>
      <c r="J166" s="36"/>
      <c r="K166" s="36"/>
      <c r="L166" s="36"/>
      <c r="M166" s="36"/>
      <c r="N166" s="36"/>
      <c r="O166" s="36"/>
      <c r="P166" s="36"/>
      <c r="Q166" s="90"/>
      <c r="S166" s="89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90"/>
    </row>
    <row r="167" spans="1:30" s="8" customFormat="1" ht="15" customHeight="1" hidden="1">
      <c r="A167" s="393"/>
      <c r="B167" s="281"/>
      <c r="C167" s="281"/>
      <c r="D167" s="335"/>
      <c r="E167" s="102" t="s">
        <v>77</v>
      </c>
      <c r="F167" s="80"/>
      <c r="G167" s="9"/>
      <c r="H167" s="9"/>
      <c r="I167" s="9"/>
      <c r="J167" s="7"/>
      <c r="K167" s="7"/>
      <c r="L167" s="7"/>
      <c r="M167" s="7"/>
      <c r="N167" s="7"/>
      <c r="O167" s="7"/>
      <c r="P167" s="7"/>
      <c r="Q167" s="47"/>
      <c r="S167" s="75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47"/>
    </row>
    <row r="168" spans="1:30" s="8" customFormat="1" ht="15" customHeight="1" hidden="1">
      <c r="A168" s="393"/>
      <c r="B168" s="281"/>
      <c r="C168" s="281"/>
      <c r="D168" s="335"/>
      <c r="E168" s="102" t="s">
        <v>82</v>
      </c>
      <c r="F168" s="80"/>
      <c r="G168" s="9"/>
      <c r="H168" s="9"/>
      <c r="I168" s="9"/>
      <c r="J168" s="7"/>
      <c r="K168" s="7"/>
      <c r="L168" s="7"/>
      <c r="M168" s="7"/>
      <c r="N168" s="7"/>
      <c r="O168" s="7"/>
      <c r="P168" s="7"/>
      <c r="Q168" s="47"/>
      <c r="S168" s="75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47"/>
    </row>
    <row r="169" spans="1:30" s="8" customFormat="1" ht="15" customHeight="1">
      <c r="A169" s="393"/>
      <c r="B169" s="281"/>
      <c r="C169" s="281"/>
      <c r="D169" s="335" t="s">
        <v>94</v>
      </c>
      <c r="E169" s="102" t="s">
        <v>73</v>
      </c>
      <c r="F169" s="81"/>
      <c r="G169" s="10"/>
      <c r="H169" s="10"/>
      <c r="I169" s="10"/>
      <c r="J169" s="7"/>
      <c r="K169" s="7"/>
      <c r="L169" s="7"/>
      <c r="M169" s="7"/>
      <c r="N169" s="7"/>
      <c r="O169" s="7"/>
      <c r="P169" s="7"/>
      <c r="Q169" s="47"/>
      <c r="S169" s="75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47"/>
    </row>
    <row r="170" spans="1:30" s="8" customFormat="1" ht="15" customHeight="1">
      <c r="A170" s="393"/>
      <c r="B170" s="281"/>
      <c r="C170" s="281"/>
      <c r="D170" s="335"/>
      <c r="E170" s="102" t="s">
        <v>74</v>
      </c>
      <c r="F170" s="82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47"/>
      <c r="S170" s="75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47"/>
    </row>
    <row r="171" spans="1:30" s="8" customFormat="1" ht="15" customHeight="1">
      <c r="A171" s="393"/>
      <c r="B171" s="281"/>
      <c r="C171" s="281"/>
      <c r="D171" s="335"/>
      <c r="E171" s="102" t="s">
        <v>75</v>
      </c>
      <c r="F171" s="82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47"/>
      <c r="S171" s="75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47"/>
    </row>
    <row r="172" spans="1:30" s="8" customFormat="1" ht="15" customHeight="1">
      <c r="A172" s="393"/>
      <c r="B172" s="281"/>
      <c r="C172" s="281"/>
      <c r="D172" s="335"/>
      <c r="E172" s="102" t="s">
        <v>76</v>
      </c>
      <c r="F172" s="82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47"/>
      <c r="S172" s="75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47"/>
    </row>
    <row r="173" spans="1:30" s="8" customFormat="1" ht="15" customHeight="1" hidden="1">
      <c r="A173" s="393"/>
      <c r="B173" s="281"/>
      <c r="C173" s="281"/>
      <c r="D173" s="335"/>
      <c r="E173" s="102" t="s">
        <v>77</v>
      </c>
      <c r="F173" s="82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47"/>
      <c r="S173" s="75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47"/>
    </row>
    <row r="174" spans="1:30" s="8" customFormat="1" ht="15" customHeight="1" hidden="1">
      <c r="A174" s="393"/>
      <c r="B174" s="281"/>
      <c r="C174" s="281"/>
      <c r="D174" s="335"/>
      <c r="E174" s="102" t="s">
        <v>82</v>
      </c>
      <c r="F174" s="82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47"/>
      <c r="S174" s="75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47"/>
    </row>
    <row r="175" spans="1:30" s="39" customFormat="1" ht="15" customHeight="1">
      <c r="A175" s="439" t="s">
        <v>100</v>
      </c>
      <c r="B175" s="401" t="s">
        <v>91</v>
      </c>
      <c r="C175" s="401" t="s">
        <v>92</v>
      </c>
      <c r="D175" s="288" t="s">
        <v>93</v>
      </c>
      <c r="E175" s="104" t="s">
        <v>73</v>
      </c>
      <c r="F175" s="93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90"/>
      <c r="S175" s="89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90"/>
    </row>
    <row r="176" spans="1:30" s="8" customFormat="1" ht="15" customHeight="1" hidden="1">
      <c r="A176" s="439"/>
      <c r="B176" s="281"/>
      <c r="C176" s="281"/>
      <c r="D176" s="335"/>
      <c r="E176" s="102" t="s">
        <v>74</v>
      </c>
      <c r="F176" s="82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47"/>
      <c r="S176" s="75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47"/>
    </row>
    <row r="177" spans="1:30" s="8" customFormat="1" ht="15" customHeight="1" hidden="1">
      <c r="A177" s="439"/>
      <c r="B177" s="281"/>
      <c r="C177" s="281"/>
      <c r="D177" s="335"/>
      <c r="E177" s="102" t="s">
        <v>75</v>
      </c>
      <c r="F177" s="82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47"/>
      <c r="S177" s="75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47"/>
    </row>
    <row r="178" spans="1:30" s="8" customFormat="1" ht="15" customHeight="1" hidden="1">
      <c r="A178" s="439"/>
      <c r="B178" s="281"/>
      <c r="C178" s="281"/>
      <c r="D178" s="335"/>
      <c r="E178" s="102" t="s">
        <v>76</v>
      </c>
      <c r="F178" s="82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47"/>
      <c r="S178" s="75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47"/>
    </row>
    <row r="179" spans="1:30" s="8" customFormat="1" ht="15" customHeight="1" hidden="1">
      <c r="A179" s="439"/>
      <c r="B179" s="281"/>
      <c r="C179" s="281"/>
      <c r="D179" s="335"/>
      <c r="E179" s="102" t="s">
        <v>77</v>
      </c>
      <c r="F179" s="82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47"/>
      <c r="S179" s="75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47"/>
    </row>
    <row r="180" spans="1:30" s="8" customFormat="1" ht="15" hidden="1">
      <c r="A180" s="439"/>
      <c r="B180" s="281"/>
      <c r="C180" s="281"/>
      <c r="D180" s="335"/>
      <c r="E180" s="102" t="s">
        <v>82</v>
      </c>
      <c r="F180" s="100"/>
      <c r="G180" s="31"/>
      <c r="H180" s="31"/>
      <c r="I180" s="31"/>
      <c r="J180" s="31"/>
      <c r="K180" s="31"/>
      <c r="L180" s="31"/>
      <c r="M180" s="31"/>
      <c r="N180" s="7"/>
      <c r="O180" s="7"/>
      <c r="P180" s="7"/>
      <c r="Q180" s="47"/>
      <c r="S180" s="75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47"/>
    </row>
    <row r="181" spans="1:30" s="8" customFormat="1" ht="15" customHeight="1">
      <c r="A181" s="439"/>
      <c r="B181" s="281"/>
      <c r="C181" s="281"/>
      <c r="D181" s="335" t="s">
        <v>94</v>
      </c>
      <c r="E181" s="102" t="s">
        <v>73</v>
      </c>
      <c r="F181" s="96"/>
      <c r="G181" s="15"/>
      <c r="H181" s="15"/>
      <c r="I181" s="15"/>
      <c r="J181" s="15"/>
      <c r="K181" s="30"/>
      <c r="L181" s="30"/>
      <c r="M181" s="30"/>
      <c r="N181" s="7"/>
      <c r="O181" s="7"/>
      <c r="P181" s="7"/>
      <c r="Q181" s="47"/>
      <c r="S181" s="75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47"/>
    </row>
    <row r="182" spans="1:30" s="8" customFormat="1" ht="15" customHeight="1">
      <c r="A182" s="439"/>
      <c r="B182" s="281"/>
      <c r="C182" s="281"/>
      <c r="D182" s="335"/>
      <c r="E182" s="102" t="s">
        <v>74</v>
      </c>
      <c r="F182" s="79"/>
      <c r="G182" s="34"/>
      <c r="H182" s="34"/>
      <c r="I182" s="34"/>
      <c r="J182" s="34"/>
      <c r="K182" s="34"/>
      <c r="L182" s="34"/>
      <c r="M182" s="34"/>
      <c r="N182" s="7"/>
      <c r="O182" s="7"/>
      <c r="P182" s="7"/>
      <c r="Q182" s="47"/>
      <c r="S182" s="75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47"/>
    </row>
    <row r="183" spans="1:30" s="8" customFormat="1" ht="15" customHeight="1" hidden="1">
      <c r="A183" s="439"/>
      <c r="B183" s="281"/>
      <c r="C183" s="281"/>
      <c r="D183" s="335"/>
      <c r="E183" s="102" t="s">
        <v>75</v>
      </c>
      <c r="F183" s="82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47"/>
      <c r="S183" s="75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47"/>
    </row>
    <row r="184" spans="1:30" s="8" customFormat="1" ht="15" customHeight="1" hidden="1">
      <c r="A184" s="439"/>
      <c r="B184" s="281"/>
      <c r="C184" s="281"/>
      <c r="D184" s="335"/>
      <c r="E184" s="102" t="s">
        <v>76</v>
      </c>
      <c r="F184" s="82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47"/>
      <c r="S184" s="75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47"/>
    </row>
    <row r="185" spans="1:30" s="8" customFormat="1" ht="15" customHeight="1" hidden="1">
      <c r="A185" s="439"/>
      <c r="B185" s="281"/>
      <c r="C185" s="281"/>
      <c r="D185" s="335"/>
      <c r="E185" s="102" t="s">
        <v>77</v>
      </c>
      <c r="F185" s="82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47"/>
      <c r="S185" s="75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47"/>
    </row>
    <row r="186" spans="1:30" s="8" customFormat="1" ht="15" customHeight="1" hidden="1">
      <c r="A186" s="439"/>
      <c r="B186" s="281"/>
      <c r="C186" s="281"/>
      <c r="D186" s="335"/>
      <c r="E186" s="102" t="s">
        <v>82</v>
      </c>
      <c r="F186" s="82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47"/>
      <c r="S186" s="75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47"/>
    </row>
    <row r="187" spans="1:30" s="8" customFormat="1" ht="15" customHeight="1" hidden="1">
      <c r="A187" s="439"/>
      <c r="B187" s="281"/>
      <c r="C187" s="281" t="s">
        <v>95</v>
      </c>
      <c r="D187" s="335" t="s">
        <v>93</v>
      </c>
      <c r="E187" s="102" t="s">
        <v>73</v>
      </c>
      <c r="F187" s="82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47"/>
      <c r="S187" s="75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47"/>
    </row>
    <row r="188" spans="1:30" s="8" customFormat="1" ht="15" customHeight="1" hidden="1">
      <c r="A188" s="439"/>
      <c r="B188" s="281"/>
      <c r="C188" s="281"/>
      <c r="D188" s="335"/>
      <c r="E188" s="102" t="s">
        <v>74</v>
      </c>
      <c r="F188" s="82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47"/>
      <c r="S188" s="75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47"/>
    </row>
    <row r="189" spans="1:30" s="39" customFormat="1" ht="15" customHeight="1">
      <c r="A189" s="439"/>
      <c r="B189" s="281"/>
      <c r="C189" s="281"/>
      <c r="D189" s="335"/>
      <c r="E189" s="103" t="s">
        <v>75</v>
      </c>
      <c r="F189" s="93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90"/>
      <c r="S189" s="89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90"/>
    </row>
    <row r="190" spans="1:30" s="8" customFormat="1" ht="15" customHeight="1" hidden="1">
      <c r="A190" s="439"/>
      <c r="B190" s="281"/>
      <c r="C190" s="281"/>
      <c r="D190" s="335"/>
      <c r="E190" s="102" t="s">
        <v>76</v>
      </c>
      <c r="F190" s="82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47"/>
      <c r="S190" s="75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47"/>
    </row>
    <row r="191" spans="1:30" s="8" customFormat="1" ht="15" customHeight="1" hidden="1">
      <c r="A191" s="439"/>
      <c r="B191" s="281"/>
      <c r="C191" s="281"/>
      <c r="D191" s="335"/>
      <c r="E191" s="102" t="s">
        <v>77</v>
      </c>
      <c r="F191" s="82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47"/>
      <c r="S191" s="75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47"/>
    </row>
    <row r="192" spans="1:30" s="8" customFormat="1" ht="15" customHeight="1" hidden="1">
      <c r="A192" s="439"/>
      <c r="B192" s="281"/>
      <c r="C192" s="281"/>
      <c r="D192" s="335"/>
      <c r="E192" s="102" t="s">
        <v>82</v>
      </c>
      <c r="F192" s="82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47"/>
      <c r="S192" s="75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47"/>
    </row>
    <row r="193" spans="1:30" s="8" customFormat="1" ht="15" customHeight="1" hidden="1">
      <c r="A193" s="439"/>
      <c r="B193" s="281"/>
      <c r="C193" s="281"/>
      <c r="D193" s="335" t="s">
        <v>94</v>
      </c>
      <c r="E193" s="102" t="s">
        <v>73</v>
      </c>
      <c r="F193" s="82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47"/>
      <c r="S193" s="75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47"/>
    </row>
    <row r="194" spans="1:30" s="8" customFormat="1" ht="15" customHeight="1">
      <c r="A194" s="439"/>
      <c r="B194" s="281"/>
      <c r="C194" s="281"/>
      <c r="D194" s="335"/>
      <c r="E194" s="102" t="s">
        <v>74</v>
      </c>
      <c r="F194" s="82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47"/>
      <c r="S194" s="75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47"/>
    </row>
    <row r="195" spans="1:30" s="8" customFormat="1" ht="15" customHeight="1" thickBot="1">
      <c r="A195" s="439"/>
      <c r="B195" s="281"/>
      <c r="C195" s="281"/>
      <c r="D195" s="335"/>
      <c r="E195" s="102" t="s">
        <v>75</v>
      </c>
      <c r="F195" s="83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1"/>
      <c r="S195" s="76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1"/>
    </row>
    <row r="196" spans="1:30" s="8" customFormat="1" ht="15" customHeight="1" hidden="1">
      <c r="A196" s="439"/>
      <c r="B196" s="281"/>
      <c r="C196" s="281"/>
      <c r="D196" s="335"/>
      <c r="E196" s="102" t="s">
        <v>76</v>
      </c>
      <c r="F196" s="84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8" customFormat="1" ht="15" customHeight="1" hidden="1">
      <c r="A197" s="439"/>
      <c r="B197" s="281"/>
      <c r="C197" s="281"/>
      <c r="D197" s="335"/>
      <c r="E197" s="102" t="s">
        <v>77</v>
      </c>
      <c r="F197" s="82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s="8" customFormat="1" ht="15" customHeight="1" hidden="1">
      <c r="A198" s="440"/>
      <c r="B198" s="441"/>
      <c r="C198" s="441"/>
      <c r="D198" s="435"/>
      <c r="E198" s="105" t="s">
        <v>82</v>
      </c>
      <c r="F198" s="82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3:5" s="8" customFormat="1" ht="15" customHeight="1">
      <c r="C199" s="16"/>
      <c r="D199" s="17"/>
      <c r="E199" s="20"/>
    </row>
    <row r="200" spans="3:5" s="8" customFormat="1" ht="15" customHeight="1">
      <c r="C200" s="16"/>
      <c r="E200" s="20"/>
    </row>
    <row r="201" spans="3:5" s="8" customFormat="1" ht="15" customHeight="1">
      <c r="C201" s="16"/>
      <c r="D201" s="17"/>
      <c r="E201" s="20"/>
    </row>
    <row r="202" spans="1:18" s="8" customFormat="1" ht="21" customHeight="1" thickBot="1">
      <c r="A202" s="394" t="s">
        <v>116</v>
      </c>
      <c r="B202" s="395"/>
      <c r="C202" s="395"/>
      <c r="D202" s="395"/>
      <c r="E202" s="395"/>
      <c r="F202" s="395"/>
      <c r="G202" s="395"/>
      <c r="H202" s="395"/>
      <c r="I202" s="395"/>
      <c r="J202" s="395"/>
      <c r="K202" s="395"/>
      <c r="L202" s="395"/>
      <c r="M202" s="395"/>
      <c r="N202" s="395"/>
      <c r="O202" s="395"/>
      <c r="P202" s="395"/>
      <c r="Q202" s="395"/>
      <c r="R202" s="5"/>
    </row>
    <row r="203" spans="1:30" s="8" customFormat="1" ht="36.75" customHeight="1">
      <c r="A203" s="425" t="s">
        <v>86</v>
      </c>
      <c r="B203" s="404"/>
      <c r="C203" s="404"/>
      <c r="D203" s="382" t="s">
        <v>117</v>
      </c>
      <c r="E203" s="360" t="s">
        <v>119</v>
      </c>
      <c r="F203" s="386" t="s">
        <v>68</v>
      </c>
      <c r="G203" s="386"/>
      <c r="H203" s="386"/>
      <c r="I203" s="386" t="s">
        <v>53</v>
      </c>
      <c r="J203" s="386"/>
      <c r="K203" s="386"/>
      <c r="L203" s="387" t="s">
        <v>57</v>
      </c>
      <c r="M203" s="387"/>
      <c r="N203" s="387"/>
      <c r="O203" s="426" t="s">
        <v>105</v>
      </c>
      <c r="P203" s="426"/>
      <c r="Q203" s="427"/>
      <c r="S203" s="391"/>
      <c r="T203" s="391"/>
      <c r="U203" s="391"/>
      <c r="V203" s="391"/>
      <c r="W203" s="391"/>
      <c r="X203" s="391"/>
      <c r="Y203" s="423"/>
      <c r="Z203" s="423"/>
      <c r="AA203" s="423"/>
      <c r="AB203" s="423"/>
      <c r="AC203" s="423"/>
      <c r="AD203" s="423"/>
    </row>
    <row r="204" spans="1:30" s="8" customFormat="1" ht="15" customHeight="1" thickBot="1">
      <c r="A204" s="278"/>
      <c r="B204" s="279"/>
      <c r="C204" s="279"/>
      <c r="D204" s="336"/>
      <c r="E204" s="344"/>
      <c r="F204" s="116">
        <f>$F$4</f>
        <v>2014</v>
      </c>
      <c r="G204" s="116">
        <f>$E$4</f>
        <v>2015</v>
      </c>
      <c r="H204" s="116">
        <f>$D$4</f>
        <v>2016</v>
      </c>
      <c r="I204" s="116">
        <f>$F$4</f>
        <v>2014</v>
      </c>
      <c r="J204" s="116">
        <f>$E$4</f>
        <v>2015</v>
      </c>
      <c r="K204" s="116">
        <f>$D$4</f>
        <v>2016</v>
      </c>
      <c r="L204" s="116">
        <f>$F$4</f>
        <v>2014</v>
      </c>
      <c r="M204" s="116">
        <f>$E$4</f>
        <v>2015</v>
      </c>
      <c r="N204" s="116">
        <f>$D$4</f>
        <v>2016</v>
      </c>
      <c r="O204" s="116">
        <f>$F$4</f>
        <v>2014</v>
      </c>
      <c r="P204" s="116">
        <f>$E$4</f>
        <v>2015</v>
      </c>
      <c r="Q204" s="120">
        <f>$D$4</f>
        <v>2016</v>
      </c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</row>
    <row r="205" spans="1:17" s="8" customFormat="1" ht="15" customHeight="1">
      <c r="A205" s="276" t="s">
        <v>90</v>
      </c>
      <c r="B205" s="277"/>
      <c r="C205" s="277"/>
      <c r="D205" s="277" t="s">
        <v>111</v>
      </c>
      <c r="E205" s="19" t="s">
        <v>106</v>
      </c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119"/>
    </row>
    <row r="206" spans="1:17" s="8" customFormat="1" ht="15" customHeight="1">
      <c r="A206" s="434"/>
      <c r="B206" s="405"/>
      <c r="C206" s="405"/>
      <c r="D206" s="405"/>
      <c r="E206" s="4" t="s">
        <v>107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47"/>
    </row>
    <row r="207" spans="1:17" s="8" customFormat="1" ht="15">
      <c r="A207" s="434"/>
      <c r="B207" s="405"/>
      <c r="C207" s="405"/>
      <c r="D207" s="405"/>
      <c r="E207" s="4" t="s">
        <v>108</v>
      </c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47"/>
    </row>
    <row r="208" spans="1:17" s="8" customFormat="1" ht="15">
      <c r="A208" s="434"/>
      <c r="B208" s="405"/>
      <c r="C208" s="405"/>
      <c r="D208" s="405"/>
      <c r="E208" s="4" t="s">
        <v>109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47"/>
    </row>
    <row r="209" spans="1:30" ht="15">
      <c r="A209" s="434"/>
      <c r="B209" s="405"/>
      <c r="C209" s="405"/>
      <c r="D209" s="405"/>
      <c r="E209" s="4" t="s">
        <v>110</v>
      </c>
      <c r="F209" s="7"/>
      <c r="G209" s="7"/>
      <c r="H209" s="7"/>
      <c r="I209" s="7"/>
      <c r="J209" s="7"/>
      <c r="K209" s="7"/>
      <c r="L209" s="7"/>
      <c r="M209" s="7"/>
      <c r="N209" s="7"/>
      <c r="O209" s="2"/>
      <c r="P209" s="2"/>
      <c r="Q209" s="88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30">
      <c r="A210" s="434"/>
      <c r="B210" s="405"/>
      <c r="C210" s="405"/>
      <c r="D210" s="405" t="s">
        <v>112</v>
      </c>
      <c r="E210" s="4" t="s">
        <v>106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88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5">
      <c r="A211" s="434"/>
      <c r="B211" s="405"/>
      <c r="C211" s="405"/>
      <c r="D211" s="405"/>
      <c r="E211" s="4" t="s">
        <v>107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88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5">
      <c r="A212" s="434"/>
      <c r="B212" s="405"/>
      <c r="C212" s="405"/>
      <c r="D212" s="405"/>
      <c r="E212" s="4" t="s">
        <v>108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88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5">
      <c r="A213" s="434"/>
      <c r="B213" s="405"/>
      <c r="C213" s="405"/>
      <c r="D213" s="405"/>
      <c r="E213" s="4" t="s">
        <v>109</v>
      </c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88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5">
      <c r="A214" s="434"/>
      <c r="B214" s="405"/>
      <c r="C214" s="405"/>
      <c r="D214" s="405"/>
      <c r="E214" s="4" t="s">
        <v>110</v>
      </c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88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30">
      <c r="A215" s="434"/>
      <c r="B215" s="405"/>
      <c r="C215" s="405"/>
      <c r="D215" s="405" t="s">
        <v>113</v>
      </c>
      <c r="E215" s="4" t="s">
        <v>106</v>
      </c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88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5">
      <c r="A216" s="434"/>
      <c r="B216" s="405"/>
      <c r="C216" s="405"/>
      <c r="D216" s="405"/>
      <c r="E216" s="4" t="s">
        <v>107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88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5">
      <c r="A217" s="434"/>
      <c r="B217" s="405"/>
      <c r="C217" s="405"/>
      <c r="D217" s="405"/>
      <c r="E217" s="4" t="s">
        <v>108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88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5">
      <c r="A218" s="434"/>
      <c r="B218" s="405"/>
      <c r="C218" s="405"/>
      <c r="D218" s="405"/>
      <c r="E218" s="4" t="s">
        <v>109</v>
      </c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88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5.75" thickBot="1">
      <c r="A219" s="278"/>
      <c r="B219" s="279"/>
      <c r="C219" s="279"/>
      <c r="D219" s="279"/>
      <c r="E219" s="107" t="s">
        <v>110</v>
      </c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9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30">
      <c r="A220" s="358" t="s">
        <v>100</v>
      </c>
      <c r="B220" s="360"/>
      <c r="C220" s="360"/>
      <c r="D220" s="404" t="s">
        <v>111</v>
      </c>
      <c r="E220" s="110" t="s">
        <v>106</v>
      </c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2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5">
      <c r="A221" s="359"/>
      <c r="B221" s="357"/>
      <c r="C221" s="357"/>
      <c r="D221" s="405"/>
      <c r="E221" s="4" t="s">
        <v>107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88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5">
      <c r="A222" s="359"/>
      <c r="B222" s="357"/>
      <c r="C222" s="357"/>
      <c r="D222" s="405"/>
      <c r="E222" s="4" t="s">
        <v>108</v>
      </c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88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5">
      <c r="A223" s="359"/>
      <c r="B223" s="357"/>
      <c r="C223" s="357"/>
      <c r="D223" s="405"/>
      <c r="E223" s="4" t="s">
        <v>109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88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5">
      <c r="A224" s="359"/>
      <c r="B224" s="357"/>
      <c r="C224" s="357"/>
      <c r="D224" s="405"/>
      <c r="E224" s="4" t="s">
        <v>110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88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30">
      <c r="A225" s="359"/>
      <c r="B225" s="357"/>
      <c r="C225" s="357"/>
      <c r="D225" s="405" t="s">
        <v>112</v>
      </c>
      <c r="E225" s="4" t="s">
        <v>106</v>
      </c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88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5">
      <c r="A226" s="359"/>
      <c r="B226" s="357"/>
      <c r="C226" s="357"/>
      <c r="D226" s="405"/>
      <c r="E226" s="4" t="s">
        <v>107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88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5">
      <c r="A227" s="359"/>
      <c r="B227" s="357"/>
      <c r="C227" s="357"/>
      <c r="D227" s="405"/>
      <c r="E227" s="4" t="s">
        <v>108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88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5">
      <c r="A228" s="359"/>
      <c r="B228" s="357"/>
      <c r="C228" s="357"/>
      <c r="D228" s="405"/>
      <c r="E228" s="4" t="s">
        <v>109</v>
      </c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88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5">
      <c r="A229" s="359"/>
      <c r="B229" s="357"/>
      <c r="C229" s="357"/>
      <c r="D229" s="405"/>
      <c r="E229" s="4" t="s">
        <v>110</v>
      </c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88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30">
      <c r="A230" s="359"/>
      <c r="B230" s="357"/>
      <c r="C230" s="357"/>
      <c r="D230" s="405" t="s">
        <v>113</v>
      </c>
      <c r="E230" s="4" t="s">
        <v>106</v>
      </c>
      <c r="F230" s="2"/>
      <c r="G230" s="2"/>
      <c r="H230" s="2"/>
      <c r="I230" s="2"/>
      <c r="J230" s="2"/>
      <c r="K230" s="346"/>
      <c r="L230" s="346"/>
      <c r="M230" s="11"/>
      <c r="N230" s="2"/>
      <c r="O230" s="2"/>
      <c r="P230" s="2"/>
      <c r="Q230" s="88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5">
      <c r="A231" s="359"/>
      <c r="B231" s="357"/>
      <c r="C231" s="357"/>
      <c r="D231" s="405"/>
      <c r="E231" s="4" t="s">
        <v>107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88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5">
      <c r="A232" s="359"/>
      <c r="B232" s="357"/>
      <c r="C232" s="357"/>
      <c r="D232" s="405"/>
      <c r="E232" s="4" t="s">
        <v>108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88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5">
      <c r="A233" s="359"/>
      <c r="B233" s="357"/>
      <c r="C233" s="357"/>
      <c r="D233" s="405"/>
      <c r="E233" s="4" t="s">
        <v>109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88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5.75" thickBot="1">
      <c r="A234" s="403"/>
      <c r="B234" s="344"/>
      <c r="C234" s="344"/>
      <c r="D234" s="279"/>
      <c r="E234" s="107" t="s">
        <v>110</v>
      </c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9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6" spans="1:14" ht="15.75" thickBot="1">
      <c r="A236" s="394" t="s">
        <v>114</v>
      </c>
      <c r="B236" s="395"/>
      <c r="C236" s="395"/>
      <c r="D236" s="395"/>
      <c r="E236" s="395"/>
      <c r="F236" s="395"/>
      <c r="G236" s="395"/>
      <c r="H236" s="395"/>
      <c r="I236" s="395"/>
      <c r="J236" s="395"/>
      <c r="K236" s="395"/>
      <c r="L236" s="395"/>
      <c r="M236" s="395"/>
      <c r="N236" s="396"/>
    </row>
    <row r="237" spans="1:14" ht="15" customHeight="1">
      <c r="A237" s="425" t="s">
        <v>86</v>
      </c>
      <c r="B237" s="404"/>
      <c r="C237" s="404"/>
      <c r="D237" s="386" t="s">
        <v>69</v>
      </c>
      <c r="E237" s="360" t="s">
        <v>120</v>
      </c>
      <c r="F237" s="386" t="s">
        <v>68</v>
      </c>
      <c r="G237" s="386"/>
      <c r="H237" s="386"/>
      <c r="I237" s="386" t="s">
        <v>53</v>
      </c>
      <c r="J237" s="386"/>
      <c r="K237" s="386"/>
      <c r="L237" s="387" t="s">
        <v>57</v>
      </c>
      <c r="M237" s="387"/>
      <c r="N237" s="398"/>
    </row>
    <row r="238" spans="1:14" ht="15.75" thickBot="1">
      <c r="A238" s="278"/>
      <c r="B238" s="279"/>
      <c r="C238" s="279"/>
      <c r="D238" s="397"/>
      <c r="E238" s="344"/>
      <c r="F238" s="116">
        <f>$F$4</f>
        <v>2014</v>
      </c>
      <c r="G238" s="116">
        <f>$E$4</f>
        <v>2015</v>
      </c>
      <c r="H238" s="116">
        <f>$D$4</f>
        <v>2016</v>
      </c>
      <c r="I238" s="116">
        <f>$F$4</f>
        <v>2014</v>
      </c>
      <c r="J238" s="116">
        <f>$E$4</f>
        <v>2015</v>
      </c>
      <c r="K238" s="116">
        <f>$D$4</f>
        <v>2016</v>
      </c>
      <c r="L238" s="116">
        <f>$F$4</f>
        <v>2014</v>
      </c>
      <c r="M238" s="116">
        <f>$E$4</f>
        <v>2015</v>
      </c>
      <c r="N238" s="120">
        <f>$D$4</f>
        <v>2016</v>
      </c>
    </row>
    <row r="239" spans="1:14" ht="15" customHeight="1">
      <c r="A239" s="430" t="s">
        <v>90</v>
      </c>
      <c r="B239" s="416"/>
      <c r="C239" s="416"/>
      <c r="D239" s="363" t="s">
        <v>70</v>
      </c>
      <c r="E239" s="113" t="s">
        <v>62</v>
      </c>
      <c r="F239" s="106"/>
      <c r="G239" s="106"/>
      <c r="H239" s="106"/>
      <c r="I239" s="106"/>
      <c r="J239" s="106"/>
      <c r="K239" s="106"/>
      <c r="L239" s="114"/>
      <c r="M239" s="114"/>
      <c r="N239" s="121"/>
    </row>
    <row r="240" spans="1:14" ht="15" customHeight="1">
      <c r="A240" s="431"/>
      <c r="B240" s="417"/>
      <c r="C240" s="417"/>
      <c r="D240" s="282"/>
      <c r="E240" s="3" t="s">
        <v>63</v>
      </c>
      <c r="F240" s="2"/>
      <c r="G240" s="2"/>
      <c r="H240" s="2"/>
      <c r="I240" s="2"/>
      <c r="J240" s="2"/>
      <c r="K240" s="2"/>
      <c r="L240" s="12"/>
      <c r="M240" s="12"/>
      <c r="N240" s="115"/>
    </row>
    <row r="241" spans="1:14" ht="15" customHeight="1">
      <c r="A241" s="431"/>
      <c r="B241" s="417"/>
      <c r="C241" s="417"/>
      <c r="D241" s="282"/>
      <c r="E241" s="3" t="s">
        <v>64</v>
      </c>
      <c r="F241" s="2"/>
      <c r="G241" s="2"/>
      <c r="H241" s="2"/>
      <c r="I241" s="2"/>
      <c r="J241" s="2"/>
      <c r="K241" s="2"/>
      <c r="L241" s="12"/>
      <c r="M241" s="12"/>
      <c r="N241" s="115"/>
    </row>
    <row r="242" spans="1:14" ht="15" customHeight="1">
      <c r="A242" s="431"/>
      <c r="B242" s="417"/>
      <c r="C242" s="417"/>
      <c r="D242" s="282"/>
      <c r="E242" s="3" t="s">
        <v>65</v>
      </c>
      <c r="F242" s="2"/>
      <c r="G242" s="2"/>
      <c r="H242" s="2"/>
      <c r="I242" s="2"/>
      <c r="J242" s="2"/>
      <c r="K242" s="2"/>
      <c r="L242" s="12"/>
      <c r="M242" s="12"/>
      <c r="N242" s="115"/>
    </row>
    <row r="243" spans="1:14" ht="15" customHeight="1">
      <c r="A243" s="431"/>
      <c r="B243" s="417"/>
      <c r="C243" s="417"/>
      <c r="D243" s="282"/>
      <c r="E243" s="3" t="s">
        <v>66</v>
      </c>
      <c r="F243" s="2"/>
      <c r="G243" s="2"/>
      <c r="H243" s="2"/>
      <c r="I243" s="2"/>
      <c r="J243" s="2"/>
      <c r="K243" s="2"/>
      <c r="L243" s="12"/>
      <c r="M243" s="12"/>
      <c r="N243" s="115"/>
    </row>
    <row r="244" spans="1:14" ht="15" customHeight="1" thickBot="1">
      <c r="A244" s="432"/>
      <c r="B244" s="433"/>
      <c r="C244" s="433"/>
      <c r="D244" s="397"/>
      <c r="E244" s="116" t="s">
        <v>67</v>
      </c>
      <c r="F244" s="108"/>
      <c r="G244" s="108"/>
      <c r="H244" s="108"/>
      <c r="I244" s="108"/>
      <c r="J244" s="108"/>
      <c r="K244" s="108"/>
      <c r="L244" s="117"/>
      <c r="M244" s="117"/>
      <c r="N244" s="118"/>
    </row>
    <row r="245" spans="1:14" ht="15.75" customHeight="1">
      <c r="A245" s="406" t="s">
        <v>100</v>
      </c>
      <c r="B245" s="406"/>
      <c r="C245" s="406"/>
      <c r="D245" s="363" t="s">
        <v>71</v>
      </c>
      <c r="E245" s="113" t="s">
        <v>62</v>
      </c>
      <c r="F245" s="67"/>
      <c r="G245" s="67"/>
      <c r="H245" s="67"/>
      <c r="I245" s="67"/>
      <c r="J245" s="67"/>
      <c r="K245" s="67"/>
      <c r="L245" s="114"/>
      <c r="M245" s="114"/>
      <c r="N245" s="114"/>
    </row>
    <row r="246" spans="1:14" ht="15.75" customHeight="1">
      <c r="A246" s="256"/>
      <c r="B246" s="256"/>
      <c r="C246" s="256"/>
      <c r="D246" s="282"/>
      <c r="E246" s="3" t="s">
        <v>63</v>
      </c>
      <c r="F246" s="7"/>
      <c r="G246" s="7"/>
      <c r="H246" s="7"/>
      <c r="I246" s="7"/>
      <c r="J246" s="7"/>
      <c r="K246" s="7"/>
      <c r="L246" s="12"/>
      <c r="M246" s="12"/>
      <c r="N246" s="12"/>
    </row>
    <row r="247" spans="1:14" ht="15" customHeight="1">
      <c r="A247" s="256"/>
      <c r="B247" s="256"/>
      <c r="C247" s="256"/>
      <c r="D247" s="282"/>
      <c r="E247" s="3" t="s">
        <v>64</v>
      </c>
      <c r="F247" s="7"/>
      <c r="G247" s="7"/>
      <c r="H247" s="7"/>
      <c r="I247" s="7"/>
      <c r="J247" s="7"/>
      <c r="K247" s="7"/>
      <c r="L247" s="12"/>
      <c r="M247" s="12"/>
      <c r="N247" s="12"/>
    </row>
    <row r="248" spans="1:14" ht="15" customHeight="1">
      <c r="A248" s="256"/>
      <c r="B248" s="256"/>
      <c r="C248" s="256"/>
      <c r="D248" s="282"/>
      <c r="E248" s="3" t="s">
        <v>65</v>
      </c>
      <c r="F248" s="7"/>
      <c r="G248" s="7"/>
      <c r="H248" s="7"/>
      <c r="I248" s="7"/>
      <c r="J248" s="7"/>
      <c r="K248" s="7"/>
      <c r="L248" s="12"/>
      <c r="M248" s="12"/>
      <c r="N248" s="12"/>
    </row>
    <row r="249" spans="1:14" ht="15" customHeight="1">
      <c r="A249" s="256"/>
      <c r="B249" s="256"/>
      <c r="C249" s="256"/>
      <c r="D249" s="282"/>
      <c r="E249" s="3" t="s">
        <v>66</v>
      </c>
      <c r="F249" s="7"/>
      <c r="G249" s="7"/>
      <c r="H249" s="7"/>
      <c r="I249" s="7"/>
      <c r="J249" s="7"/>
      <c r="K249" s="7"/>
      <c r="L249" s="12"/>
      <c r="M249" s="12"/>
      <c r="N249" s="12"/>
    </row>
    <row r="250" spans="1:14" ht="15" customHeight="1">
      <c r="A250" s="256"/>
      <c r="B250" s="256"/>
      <c r="C250" s="256"/>
      <c r="D250" s="282"/>
      <c r="E250" s="3" t="s">
        <v>67</v>
      </c>
      <c r="F250" s="7"/>
      <c r="G250" s="7"/>
      <c r="H250" s="7"/>
      <c r="I250" s="7"/>
      <c r="J250" s="7"/>
      <c r="K250" s="7"/>
      <c r="L250" s="12"/>
      <c r="M250" s="12"/>
      <c r="N250" s="12"/>
    </row>
    <row r="251" ht="15" customHeight="1"/>
    <row r="252" ht="15" customHeight="1"/>
    <row r="253" spans="1:14" ht="15.75" thickBot="1">
      <c r="A253" s="394" t="s">
        <v>115</v>
      </c>
      <c r="B253" s="395"/>
      <c r="C253" s="395"/>
      <c r="D253" s="395"/>
      <c r="E253" s="395"/>
      <c r="F253" s="395"/>
      <c r="G253" s="395"/>
      <c r="H253" s="395"/>
      <c r="I253" s="395"/>
      <c r="J253" s="395"/>
      <c r="K253" s="395"/>
      <c r="L253" s="395"/>
      <c r="M253" s="395"/>
      <c r="N253" s="396"/>
    </row>
    <row r="254" spans="1:14" ht="15" customHeight="1">
      <c r="A254" s="425" t="s">
        <v>86</v>
      </c>
      <c r="B254" s="404"/>
      <c r="C254" s="404"/>
      <c r="D254" s="386" t="s">
        <v>69</v>
      </c>
      <c r="E254" s="360" t="s">
        <v>120</v>
      </c>
      <c r="F254" s="386" t="s">
        <v>68</v>
      </c>
      <c r="G254" s="386"/>
      <c r="H254" s="386"/>
      <c r="I254" s="386" t="s">
        <v>53</v>
      </c>
      <c r="J254" s="386"/>
      <c r="K254" s="386"/>
      <c r="L254" s="387" t="s">
        <v>57</v>
      </c>
      <c r="M254" s="387"/>
      <c r="N254" s="398"/>
    </row>
    <row r="255" spans="1:14" ht="15.75" thickBot="1">
      <c r="A255" s="278"/>
      <c r="B255" s="279"/>
      <c r="C255" s="279"/>
      <c r="D255" s="397"/>
      <c r="E255" s="344"/>
      <c r="F255" s="116">
        <f>$F$4</f>
        <v>2014</v>
      </c>
      <c r="G255" s="116">
        <f>$E$4</f>
        <v>2015</v>
      </c>
      <c r="H255" s="116">
        <f>$D$4</f>
        <v>2016</v>
      </c>
      <c r="I255" s="116">
        <f>$F$4</f>
        <v>2014</v>
      </c>
      <c r="J255" s="116">
        <f>$E$4</f>
        <v>2015</v>
      </c>
      <c r="K255" s="116">
        <f>$D$4</f>
        <v>2016</v>
      </c>
      <c r="L255" s="116">
        <f>$F$4</f>
        <v>2014</v>
      </c>
      <c r="M255" s="116">
        <f>$E$4</f>
        <v>2015</v>
      </c>
      <c r="N255" s="120">
        <f>$D$4</f>
        <v>2016</v>
      </c>
    </row>
    <row r="256" spans="1:14" ht="15">
      <c r="A256" s="416" t="s">
        <v>90</v>
      </c>
      <c r="B256" s="416"/>
      <c r="C256" s="416"/>
      <c r="D256" s="363" t="s">
        <v>70</v>
      </c>
      <c r="E256" s="113" t="s">
        <v>62</v>
      </c>
      <c r="F256" s="106"/>
      <c r="G256" s="106"/>
      <c r="H256" s="106"/>
      <c r="I256" s="106"/>
      <c r="J256" s="106"/>
      <c r="K256" s="106"/>
      <c r="L256" s="114"/>
      <c r="M256" s="114"/>
      <c r="N256" s="114"/>
    </row>
    <row r="257" spans="1:14" ht="15">
      <c r="A257" s="417"/>
      <c r="B257" s="417"/>
      <c r="C257" s="417"/>
      <c r="D257" s="282"/>
      <c r="E257" s="3" t="s">
        <v>63</v>
      </c>
      <c r="F257" s="2"/>
      <c r="G257" s="2"/>
      <c r="H257" s="2"/>
      <c r="I257" s="2"/>
      <c r="J257" s="2"/>
      <c r="K257" s="2"/>
      <c r="L257" s="12"/>
      <c r="M257" s="12"/>
      <c r="N257" s="12"/>
    </row>
    <row r="258" spans="1:14" ht="15">
      <c r="A258" s="417"/>
      <c r="B258" s="417"/>
      <c r="C258" s="417"/>
      <c r="D258" s="282"/>
      <c r="E258" s="3" t="s">
        <v>64</v>
      </c>
      <c r="F258" s="2"/>
      <c r="G258" s="2"/>
      <c r="H258" s="2"/>
      <c r="I258" s="2"/>
      <c r="J258" s="2"/>
      <c r="K258" s="2"/>
      <c r="L258" s="12"/>
      <c r="M258" s="12"/>
      <c r="N258" s="12"/>
    </row>
    <row r="259" spans="1:14" ht="15">
      <c r="A259" s="417"/>
      <c r="B259" s="417"/>
      <c r="C259" s="417"/>
      <c r="D259" s="282"/>
      <c r="E259" s="3" t="s">
        <v>65</v>
      </c>
      <c r="F259" s="2"/>
      <c r="G259" s="2"/>
      <c r="H259" s="2"/>
      <c r="I259" s="2"/>
      <c r="J259" s="2"/>
      <c r="K259" s="2"/>
      <c r="L259" s="12"/>
      <c r="M259" s="12"/>
      <c r="N259" s="12"/>
    </row>
    <row r="260" spans="1:14" ht="15">
      <c r="A260" s="417"/>
      <c r="B260" s="417"/>
      <c r="C260" s="417"/>
      <c r="D260" s="282"/>
      <c r="E260" s="3" t="s">
        <v>66</v>
      </c>
      <c r="F260" s="2"/>
      <c r="G260" s="2"/>
      <c r="H260" s="2"/>
      <c r="I260" s="2"/>
      <c r="J260" s="2"/>
      <c r="K260" s="2"/>
      <c r="L260" s="12"/>
      <c r="M260" s="12"/>
      <c r="N260" s="12"/>
    </row>
    <row r="261" spans="1:14" ht="30">
      <c r="A261" s="417"/>
      <c r="B261" s="417"/>
      <c r="C261" s="417"/>
      <c r="D261" s="282"/>
      <c r="E261" s="3" t="s">
        <v>67</v>
      </c>
      <c r="F261" s="2"/>
      <c r="G261" s="2"/>
      <c r="H261" s="2"/>
      <c r="I261" s="2"/>
      <c r="J261" s="2"/>
      <c r="K261" s="2"/>
      <c r="L261" s="12"/>
      <c r="M261" s="12"/>
      <c r="N261" s="12"/>
    </row>
    <row r="262" spans="1:14" ht="15">
      <c r="A262" s="256" t="s">
        <v>100</v>
      </c>
      <c r="B262" s="256"/>
      <c r="C262" s="256"/>
      <c r="D262" s="282" t="s">
        <v>71</v>
      </c>
      <c r="E262" s="3" t="s">
        <v>62</v>
      </c>
      <c r="F262" s="7"/>
      <c r="G262" s="7"/>
      <c r="H262" s="7"/>
      <c r="I262" s="7"/>
      <c r="J262" s="7"/>
      <c r="K262" s="7"/>
      <c r="L262" s="12"/>
      <c r="M262" s="12"/>
      <c r="N262" s="12"/>
    </row>
    <row r="263" spans="1:14" ht="15">
      <c r="A263" s="256"/>
      <c r="B263" s="256"/>
      <c r="C263" s="256"/>
      <c r="D263" s="282"/>
      <c r="E263" s="3" t="s">
        <v>63</v>
      </c>
      <c r="F263" s="7"/>
      <c r="G263" s="7"/>
      <c r="H263" s="7"/>
      <c r="I263" s="7"/>
      <c r="J263" s="7"/>
      <c r="K263" s="7"/>
      <c r="L263" s="12"/>
      <c r="M263" s="12"/>
      <c r="N263" s="12"/>
    </row>
    <row r="264" spans="1:14" ht="15">
      <c r="A264" s="256"/>
      <c r="B264" s="256"/>
      <c r="C264" s="256"/>
      <c r="D264" s="282"/>
      <c r="E264" s="3" t="s">
        <v>64</v>
      </c>
      <c r="F264" s="7"/>
      <c r="G264" s="7"/>
      <c r="H264" s="7"/>
      <c r="I264" s="7"/>
      <c r="J264" s="7"/>
      <c r="K264" s="7"/>
      <c r="L264" s="12"/>
      <c r="M264" s="12"/>
      <c r="N264" s="12"/>
    </row>
    <row r="265" spans="1:14" ht="15">
      <c r="A265" s="256"/>
      <c r="B265" s="256"/>
      <c r="C265" s="256"/>
      <c r="D265" s="282"/>
      <c r="E265" s="3" t="s">
        <v>65</v>
      </c>
      <c r="F265" s="7"/>
      <c r="G265" s="7"/>
      <c r="H265" s="7"/>
      <c r="I265" s="7"/>
      <c r="J265" s="7"/>
      <c r="K265" s="7"/>
      <c r="L265" s="12"/>
      <c r="M265" s="12"/>
      <c r="N265" s="12"/>
    </row>
    <row r="266" spans="1:14" ht="15">
      <c r="A266" s="256"/>
      <c r="B266" s="256"/>
      <c r="C266" s="256"/>
      <c r="D266" s="282"/>
      <c r="E266" s="3" t="s">
        <v>66</v>
      </c>
      <c r="F266" s="7"/>
      <c r="G266" s="7"/>
      <c r="H266" s="7"/>
      <c r="I266" s="7"/>
      <c r="J266" s="7"/>
      <c r="K266" s="7"/>
      <c r="L266" s="12"/>
      <c r="M266" s="12"/>
      <c r="N266" s="12"/>
    </row>
    <row r="267" spans="1:14" ht="30">
      <c r="A267" s="256"/>
      <c r="B267" s="256"/>
      <c r="C267" s="256"/>
      <c r="D267" s="282"/>
      <c r="E267" s="3" t="s">
        <v>67</v>
      </c>
      <c r="F267" s="7"/>
      <c r="G267" s="7"/>
      <c r="H267" s="7"/>
      <c r="I267" s="7"/>
      <c r="J267" s="7"/>
      <c r="K267" s="7"/>
      <c r="L267" s="12"/>
      <c r="M267" s="12"/>
      <c r="N267" s="12"/>
    </row>
    <row r="270" spans="1:14" ht="15.75" thickBot="1">
      <c r="A270" s="394" t="s">
        <v>118</v>
      </c>
      <c r="B270" s="395"/>
      <c r="C270" s="395"/>
      <c r="D270" s="395"/>
      <c r="E270" s="395"/>
      <c r="F270" s="395"/>
      <c r="G270" s="395"/>
      <c r="H270" s="395"/>
      <c r="I270" s="395"/>
      <c r="J270" s="395"/>
      <c r="K270" s="395"/>
      <c r="L270" s="395"/>
      <c r="M270" s="395"/>
      <c r="N270" s="396"/>
    </row>
    <row r="271" spans="1:14" ht="15">
      <c r="A271" s="425" t="s">
        <v>86</v>
      </c>
      <c r="B271" s="404"/>
      <c r="C271" s="404"/>
      <c r="D271" s="386" t="s">
        <v>69</v>
      </c>
      <c r="E271" s="386"/>
      <c r="F271" s="386" t="s">
        <v>68</v>
      </c>
      <c r="G271" s="386"/>
      <c r="H271" s="386"/>
      <c r="I271" s="386" t="s">
        <v>53</v>
      </c>
      <c r="J271" s="386"/>
      <c r="K271" s="386"/>
      <c r="L271" s="387" t="s">
        <v>57</v>
      </c>
      <c r="M271" s="387"/>
      <c r="N271" s="398"/>
    </row>
    <row r="272" spans="1:14" ht="15.75" thickBot="1">
      <c r="A272" s="278"/>
      <c r="B272" s="279"/>
      <c r="C272" s="279"/>
      <c r="D272" s="397"/>
      <c r="E272" s="397"/>
      <c r="F272" s="116">
        <f>$F$4</f>
        <v>2014</v>
      </c>
      <c r="G272" s="116">
        <f>$E$4</f>
        <v>2015</v>
      </c>
      <c r="H272" s="116">
        <f>$D$4</f>
        <v>2016</v>
      </c>
      <c r="I272" s="116">
        <f>$F$4</f>
        <v>2014</v>
      </c>
      <c r="J272" s="116">
        <f>$E$4</f>
        <v>2015</v>
      </c>
      <c r="K272" s="116">
        <f>$D$4</f>
        <v>2016</v>
      </c>
      <c r="L272" s="116">
        <f>$F$4</f>
        <v>2014</v>
      </c>
      <c r="M272" s="116">
        <f>$E$4</f>
        <v>2015</v>
      </c>
      <c r="N272" s="120">
        <f>$D$4</f>
        <v>2016</v>
      </c>
    </row>
    <row r="273" spans="1:14" ht="15">
      <c r="A273" s="436" t="s">
        <v>90</v>
      </c>
      <c r="B273" s="376"/>
      <c r="C273" s="376"/>
      <c r="D273" s="428" t="s">
        <v>121</v>
      </c>
      <c r="E273" s="428"/>
      <c r="F273" s="111"/>
      <c r="G273" s="111"/>
      <c r="H273" s="111"/>
      <c r="I273" s="111"/>
      <c r="J273" s="111"/>
      <c r="K273" s="111"/>
      <c r="L273" s="111"/>
      <c r="M273" s="111"/>
      <c r="N273" s="112"/>
    </row>
    <row r="274" spans="1:14" ht="15.75" thickBot="1">
      <c r="A274" s="437"/>
      <c r="B274" s="438"/>
      <c r="C274" s="438"/>
      <c r="D274" s="429" t="s">
        <v>122</v>
      </c>
      <c r="E274" s="429"/>
      <c r="F274" s="108"/>
      <c r="G274" s="108"/>
      <c r="H274" s="108"/>
      <c r="I274" s="108"/>
      <c r="J274" s="108"/>
      <c r="K274" s="108"/>
      <c r="L274" s="108"/>
      <c r="M274" s="108"/>
      <c r="N274" s="109"/>
    </row>
    <row r="275" spans="1:14" ht="15">
      <c r="A275" s="436" t="s">
        <v>100</v>
      </c>
      <c r="B275" s="376"/>
      <c r="C275" s="376"/>
      <c r="D275" s="428" t="s">
        <v>121</v>
      </c>
      <c r="E275" s="428"/>
      <c r="F275" s="111"/>
      <c r="G275" s="111"/>
      <c r="H275" s="111"/>
      <c r="I275" s="111"/>
      <c r="J275" s="111"/>
      <c r="K275" s="111"/>
      <c r="L275" s="111"/>
      <c r="M275" s="111"/>
      <c r="N275" s="112"/>
    </row>
    <row r="276" spans="1:14" ht="15.75" thickBot="1">
      <c r="A276" s="437"/>
      <c r="B276" s="438"/>
      <c r="C276" s="438"/>
      <c r="D276" s="429" t="s">
        <v>122</v>
      </c>
      <c r="E276" s="429"/>
      <c r="F276" s="108"/>
      <c r="G276" s="108"/>
      <c r="H276" s="108"/>
      <c r="I276" s="108"/>
      <c r="J276" s="108"/>
      <c r="K276" s="108"/>
      <c r="L276" s="108"/>
      <c r="M276" s="108"/>
      <c r="N276" s="109"/>
    </row>
  </sheetData>
  <sheetProtection/>
  <mergeCells count="162">
    <mergeCell ref="S41:AD41"/>
    <mergeCell ref="D175:D180"/>
    <mergeCell ref="S94:AD94"/>
    <mergeCell ref="S95:U95"/>
    <mergeCell ref="Y95:AA95"/>
    <mergeCell ref="AB95:AD95"/>
    <mergeCell ref="D115:D120"/>
    <mergeCell ref="D121:D126"/>
    <mergeCell ref="S42:U42"/>
    <mergeCell ref="V42:X42"/>
    <mergeCell ref="B1:O1"/>
    <mergeCell ref="A29:A31"/>
    <mergeCell ref="A39:AD39"/>
    <mergeCell ref="A40:AD40"/>
    <mergeCell ref="A32:A33"/>
    <mergeCell ref="A34:A35"/>
    <mergeCell ref="M38:O38"/>
    <mergeCell ref="B29:B31"/>
    <mergeCell ref="D30:G30"/>
    <mergeCell ref="H30:K30"/>
    <mergeCell ref="D215:D219"/>
    <mergeCell ref="A237:C238"/>
    <mergeCell ref="A254:C255"/>
    <mergeCell ref="K230:L230"/>
    <mergeCell ref="B5:C5"/>
    <mergeCell ref="A93:AD93"/>
    <mergeCell ref="R42:R91"/>
    <mergeCell ref="AB42:AD42"/>
    <mergeCell ref="F41:Q41"/>
    <mergeCell ref="C187:C198"/>
    <mergeCell ref="D205:D209"/>
    <mergeCell ref="D210:D214"/>
    <mergeCell ref="A239:C244"/>
    <mergeCell ref="A205:C219"/>
    <mergeCell ref="D193:D198"/>
    <mergeCell ref="A275:C276"/>
    <mergeCell ref="A273:C274"/>
    <mergeCell ref="A175:A198"/>
    <mergeCell ref="B175:B198"/>
    <mergeCell ref="C175:C186"/>
    <mergeCell ref="D275:E275"/>
    <mergeCell ref="D276:E276"/>
    <mergeCell ref="A270:N270"/>
    <mergeCell ref="A271:C272"/>
    <mergeCell ref="F271:H271"/>
    <mergeCell ref="I271:K271"/>
    <mergeCell ref="L271:N271"/>
    <mergeCell ref="D271:E272"/>
    <mergeCell ref="D273:E273"/>
    <mergeCell ref="D274:E274"/>
    <mergeCell ref="C163:C174"/>
    <mergeCell ref="D163:D168"/>
    <mergeCell ref="Y203:AA203"/>
    <mergeCell ref="V203:X203"/>
    <mergeCell ref="A203:C204"/>
    <mergeCell ref="D203:D204"/>
    <mergeCell ref="E203:E204"/>
    <mergeCell ref="O203:Q203"/>
    <mergeCell ref="A202:Q202"/>
    <mergeCell ref="D187:D192"/>
    <mergeCell ref="D181:D186"/>
    <mergeCell ref="AB203:AD203"/>
    <mergeCell ref="D169:D174"/>
    <mergeCell ref="F95:H95"/>
    <mergeCell ref="D145:D150"/>
    <mergeCell ref="D151:D156"/>
    <mergeCell ref="D97:D102"/>
    <mergeCell ref="D103:D108"/>
    <mergeCell ref="D109:D114"/>
    <mergeCell ref="B145:B156"/>
    <mergeCell ref="C145:C150"/>
    <mergeCell ref="C151:C156"/>
    <mergeCell ref="B97:B120"/>
    <mergeCell ref="C97:C108"/>
    <mergeCell ref="C109:C120"/>
    <mergeCell ref="B121:B138"/>
    <mergeCell ref="C121:C126"/>
    <mergeCell ref="A256:C261"/>
    <mergeCell ref="D256:D261"/>
    <mergeCell ref="A42:A43"/>
    <mergeCell ref="B42:B43"/>
    <mergeCell ref="C42:C43"/>
    <mergeCell ref="C127:C138"/>
    <mergeCell ref="D127:D132"/>
    <mergeCell ref="D133:D138"/>
    <mergeCell ref="A95:A96"/>
    <mergeCell ref="D139:D144"/>
    <mergeCell ref="A68:A91"/>
    <mergeCell ref="C68:C79"/>
    <mergeCell ref="C80:C91"/>
    <mergeCell ref="I95:K95"/>
    <mergeCell ref="L95:N95"/>
    <mergeCell ref="O95:Q95"/>
    <mergeCell ref="F94:Q94"/>
    <mergeCell ref="B95:B96"/>
    <mergeCell ref="C95:C96"/>
    <mergeCell ref="E95:E96"/>
    <mergeCell ref="A262:C267"/>
    <mergeCell ref="D237:D238"/>
    <mergeCell ref="D245:D250"/>
    <mergeCell ref="A245:C250"/>
    <mergeCell ref="A253:N253"/>
    <mergeCell ref="D95:D96"/>
    <mergeCell ref="E237:E238"/>
    <mergeCell ref="B157:B174"/>
    <mergeCell ref="C157:C162"/>
    <mergeCell ref="D157:D162"/>
    <mergeCell ref="A44:A67"/>
    <mergeCell ref="C56:C67"/>
    <mergeCell ref="D262:D267"/>
    <mergeCell ref="D239:D244"/>
    <mergeCell ref="C139:C144"/>
    <mergeCell ref="L254:N254"/>
    <mergeCell ref="A220:C234"/>
    <mergeCell ref="D220:D224"/>
    <mergeCell ref="D225:D229"/>
    <mergeCell ref="D230:D234"/>
    <mergeCell ref="F237:H237"/>
    <mergeCell ref="A97:A174"/>
    <mergeCell ref="A236:N236"/>
    <mergeCell ref="D254:D255"/>
    <mergeCell ref="E254:E255"/>
    <mergeCell ref="F254:H254"/>
    <mergeCell ref="I254:K254"/>
    <mergeCell ref="I237:K237"/>
    <mergeCell ref="L237:N237"/>
    <mergeCell ref="B139:B144"/>
    <mergeCell ref="Y42:AA42"/>
    <mergeCell ref="F203:H203"/>
    <mergeCell ref="I203:K203"/>
    <mergeCell ref="L203:N203"/>
    <mergeCell ref="F42:H42"/>
    <mergeCell ref="I42:K42"/>
    <mergeCell ref="V95:X95"/>
    <mergeCell ref="S203:U203"/>
    <mergeCell ref="B3:B4"/>
    <mergeCell ref="D3:F3"/>
    <mergeCell ref="G3:I3"/>
    <mergeCell ref="C3:C4"/>
    <mergeCell ref="B68:B91"/>
    <mergeCell ref="D50:D55"/>
    <mergeCell ref="D86:D91"/>
    <mergeCell ref="D29:O29"/>
    <mergeCell ref="C29:C31"/>
    <mergeCell ref="O42:Q42"/>
    <mergeCell ref="J5:O5"/>
    <mergeCell ref="L42:N42"/>
    <mergeCell ref="D56:D61"/>
    <mergeCell ref="D44:D49"/>
    <mergeCell ref="B44:B67"/>
    <mergeCell ref="N27:O27"/>
    <mergeCell ref="C44:C55"/>
    <mergeCell ref="D80:D85"/>
    <mergeCell ref="D5:I5"/>
    <mergeCell ref="E42:E43"/>
    <mergeCell ref="D42:D43"/>
    <mergeCell ref="L30:O30"/>
    <mergeCell ref="M3:O3"/>
    <mergeCell ref="J3:L3"/>
    <mergeCell ref="D62:D67"/>
    <mergeCell ref="D68:D73"/>
    <mergeCell ref="D74:D79"/>
  </mergeCells>
  <printOptions/>
  <pageMargins left="0.7" right="0.7" top="0.75" bottom="0.75" header="0.3" footer="0.3"/>
  <pageSetup horizontalDpi="180" verticalDpi="18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2017-11-07T03:58:36Z</cp:lastPrinted>
  <dcterms:created xsi:type="dcterms:W3CDTF">2006-09-28T05:33:49Z</dcterms:created>
  <dcterms:modified xsi:type="dcterms:W3CDTF">2019-10-22T05:17:14Z</dcterms:modified>
  <cp:category/>
  <cp:version/>
  <cp:contentType/>
  <cp:contentStatus/>
</cp:coreProperties>
</file>